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8135" windowHeight="8955"/>
  </bookViews>
  <sheets>
    <sheet name="ORTOGRAMMA 1" sheetId="2" r:id="rId1"/>
    <sheet name="ORTOGRAMMA 2" sheetId="6" r:id="rId2"/>
    <sheet name="ORTOGRAMMA 3" sheetId="7" r:id="rId3"/>
    <sheet name="DIAGRAMMA CARTESIANO 2" sheetId="8" r:id="rId4"/>
    <sheet name="DIAGRAMMA CARTESIANO 1" sheetId="1" r:id="rId5"/>
    <sheet name="ISTOGRAMMA" sheetId="5" r:id="rId6"/>
    <sheet name="TORTA" sheetId="3" r:id="rId7"/>
    <sheet name="MEDIA A. PONDERATA" sheetId="4" r:id="rId8"/>
    <sheet name="PRESSIONE" sheetId="9" r:id="rId9"/>
  </sheets>
  <calcPr calcId="124519"/>
</workbook>
</file>

<file path=xl/calcChain.xml><?xml version="1.0" encoding="utf-8"?>
<calcChain xmlns="http://schemas.openxmlformats.org/spreadsheetml/2006/main">
  <c r="M19" i="9"/>
  <c r="F19"/>
  <c r="I20"/>
  <c r="I19"/>
  <c r="I18"/>
  <c r="J14" s="1"/>
  <c r="B20"/>
  <c r="B19"/>
  <c r="B18"/>
  <c r="C8" s="1"/>
  <c r="D8" s="1"/>
  <c r="B7" i="7"/>
  <c r="C7"/>
  <c r="B6" i="6"/>
  <c r="C17" i="4"/>
  <c r="D17"/>
  <c r="D19" s="1"/>
  <c r="D6"/>
  <c r="D7"/>
  <c r="D8"/>
  <c r="D9"/>
  <c r="D10"/>
  <c r="D11"/>
  <c r="D12"/>
  <c r="D13"/>
  <c r="D14"/>
  <c r="D15"/>
  <c r="D5"/>
  <c r="J7" i="9" l="1"/>
  <c r="J9"/>
  <c r="K9" s="1"/>
  <c r="J11"/>
  <c r="J13"/>
  <c r="J15"/>
  <c r="J8"/>
  <c r="K8" s="1"/>
  <c r="J10"/>
  <c r="J12"/>
  <c r="K12" s="1"/>
  <c r="K13"/>
  <c r="K15"/>
  <c r="K11"/>
  <c r="K7"/>
  <c r="J6"/>
  <c r="K6" s="1"/>
  <c r="K14"/>
  <c r="K10"/>
  <c r="C15"/>
  <c r="D15" s="1"/>
  <c r="C13"/>
  <c r="D13" s="1"/>
  <c r="C11"/>
  <c r="D11" s="1"/>
  <c r="C9"/>
  <c r="D9" s="1"/>
  <c r="C7"/>
  <c r="D7" s="1"/>
  <c r="C6"/>
  <c r="D6" s="1"/>
  <c r="C14"/>
  <c r="D14" s="1"/>
  <c r="C12"/>
  <c r="D12" s="1"/>
  <c r="C10"/>
  <c r="D10" s="1"/>
  <c r="E18" l="1"/>
  <c r="E19" s="1"/>
  <c r="L18"/>
  <c r="L19" s="1"/>
</calcChain>
</file>

<file path=xl/sharedStrings.xml><?xml version="1.0" encoding="utf-8"?>
<sst xmlns="http://schemas.openxmlformats.org/spreadsheetml/2006/main" count="62" uniqueCount="32">
  <si>
    <t>Quante ore al giorno studi ?</t>
  </si>
  <si>
    <t>INDAGINE STATISTICA</t>
  </si>
  <si>
    <t>N° Ore</t>
  </si>
  <si>
    <t>N° Alunni</t>
  </si>
  <si>
    <t>Media aritmetica ponderata</t>
  </si>
  <si>
    <t>Moda</t>
  </si>
  <si>
    <t>Mediana</t>
  </si>
  <si>
    <t>Tempo</t>
  </si>
  <si>
    <t>25-30 min</t>
  </si>
  <si>
    <t>30-35 min</t>
  </si>
  <si>
    <t>35-40 min</t>
  </si>
  <si>
    <t>40-45 min</t>
  </si>
  <si>
    <t xml:space="preserve"> </t>
  </si>
  <si>
    <t>POPOLAZIONE RESIDENTE AL 1° GENNAIO 2009</t>
  </si>
  <si>
    <t>Nord</t>
  </si>
  <si>
    <t>Centro</t>
  </si>
  <si>
    <t>Sud</t>
  </si>
  <si>
    <t>Totale</t>
  </si>
  <si>
    <t>POPOLAZIONE ITALIANA</t>
  </si>
  <si>
    <t>N° Abitanti</t>
  </si>
  <si>
    <t>Anno</t>
  </si>
  <si>
    <t>Media</t>
  </si>
  <si>
    <t>Paziente A</t>
  </si>
  <si>
    <t>Modalità</t>
  </si>
  <si>
    <t>Scarto</t>
  </si>
  <si>
    <t>Varianza</t>
  </si>
  <si>
    <t>S. q. m.</t>
  </si>
  <si>
    <r>
      <t>(Scarto)</t>
    </r>
    <r>
      <rPr>
        <vertAlign val="superscript"/>
        <sz val="12"/>
        <color theme="1"/>
        <rFont val="Calibri"/>
        <family val="2"/>
        <scheme val="minor"/>
      </rPr>
      <t>2</t>
    </r>
  </si>
  <si>
    <t xml:space="preserve">Pressioni arteriose massime registrate in due pazienti A e B </t>
  </si>
  <si>
    <t>manuale</t>
  </si>
  <si>
    <t>computer</t>
  </si>
  <si>
    <t>N° Ore  X  N° Alunni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</si>
</sst>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6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A7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/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0" xfId="0" applyAlignment="1"/>
    <xf numFmtId="0" fontId="0" fillId="2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3" fontId="1" fillId="0" borderId="1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3" fontId="0" fillId="0" borderId="1" xfId="0" applyNumberFormat="1" applyBorder="1"/>
    <xf numFmtId="0" fontId="2" fillId="4" borderId="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/>
    <xf numFmtId="0" fontId="4" fillId="0" borderId="0" xfId="0" applyFont="1"/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/>
    <xf numFmtId="0" fontId="0" fillId="0" borderId="20" xfId="0" applyBorder="1" applyAlignment="1">
      <alignment horizontal="center" vertical="center"/>
    </xf>
    <xf numFmtId="0" fontId="0" fillId="0" borderId="21" xfId="0" applyBorder="1"/>
    <xf numFmtId="0" fontId="0" fillId="0" borderId="22" xfId="0" applyBorder="1" applyAlignment="1">
      <alignment horizontal="center" vertical="center"/>
    </xf>
    <xf numFmtId="0" fontId="0" fillId="0" borderId="23" xfId="0" applyBorder="1"/>
    <xf numFmtId="0" fontId="0" fillId="0" borderId="23" xfId="0" applyBorder="1" applyAlignment="1">
      <alignment horizontal="center" vertical="center"/>
    </xf>
    <xf numFmtId="0" fontId="0" fillId="0" borderId="24" xfId="0" applyBorder="1"/>
    <xf numFmtId="0" fontId="1" fillId="5" borderId="19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164" fontId="1" fillId="5" borderId="2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164" fontId="1" fillId="5" borderId="3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A7"/>
      <color rgb="FFFFFFD5"/>
      <color rgb="FFFFFFB3"/>
      <color rgb="FFFFFF8F"/>
      <color rgb="FF00CC00"/>
      <color rgb="FFFF3300"/>
      <color rgb="FFFF0066"/>
      <color rgb="FF003300"/>
      <color rgb="FFFFFFAF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en-US"/>
              <a:t>Ore</a:t>
            </a:r>
            <a:r>
              <a:rPr lang="en-US" baseline="0"/>
              <a:t> di studio giornaliero</a:t>
            </a:r>
            <a:endParaRPr lang="en-US"/>
          </a:p>
        </c:rich>
      </c:tx>
      <c:layout/>
    </c:title>
    <c:plotArea>
      <c:layout>
        <c:manualLayout>
          <c:layoutTarget val="inner"/>
          <c:xMode val="edge"/>
          <c:yMode val="edge"/>
          <c:x val="8.4488407699037621E-2"/>
          <c:y val="0.19480351414406533"/>
          <c:w val="0.80995603674540684"/>
          <c:h val="0.65482210557013765"/>
        </c:manualLayout>
      </c:layout>
      <c:barChart>
        <c:barDir val="col"/>
        <c:grouping val="clustered"/>
        <c:varyColors val="1"/>
        <c:ser>
          <c:idx val="1"/>
          <c:order val="0"/>
          <c:tx>
            <c:strRef>
              <c:f>'ORTOGRAMMA 1'!$C$4</c:f>
              <c:strCache>
                <c:ptCount val="1"/>
                <c:pt idx="0">
                  <c:v>N° Alunni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1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spPr>
              <a:solidFill>
                <a:srgbClr val="FFC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spPr>
              <a:solidFill>
                <a:srgbClr val="00CC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spPr>
              <a:solidFill>
                <a:srgbClr val="FF006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spPr>
              <a:solidFill>
                <a:srgbClr val="FF33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spPr>
              <a:solidFill>
                <a:srgbClr val="6600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7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8"/>
            <c:spPr>
              <a:solidFill>
                <a:srgbClr val="00B0F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9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0"/>
            <c:spPr>
              <a:solidFill>
                <a:srgbClr val="99CC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howVal val="1"/>
          </c:dLbls>
          <c:cat>
            <c:numRef>
              <c:f>'ORTOGRAMMA 1'!$B$5:$B$15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'ORTOGRAMMA 1'!$C$5:$C$15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9</c:v>
                </c:pt>
                <c:pt idx="5">
                  <c:v>12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</c:numCache>
            </c:numRef>
          </c:val>
        </c:ser>
        <c:gapWidth val="20"/>
        <c:axId val="101779712"/>
        <c:axId val="101781888"/>
      </c:barChart>
      <c:catAx>
        <c:axId val="101779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baseline="0">
                    <a:solidFill>
                      <a:srgbClr val="C00000"/>
                    </a:solidFill>
                  </a:defRPr>
                </a:pPr>
                <a:r>
                  <a:rPr lang="it-IT" baseline="0">
                    <a:solidFill>
                      <a:srgbClr val="C00000"/>
                    </a:solidFill>
                  </a:rPr>
                  <a:t>N° Ore</a:t>
                </a:r>
              </a:p>
            </c:rich>
          </c:tx>
          <c:layout>
            <c:manualLayout>
              <c:xMode val="edge"/>
              <c:yMode val="edge"/>
              <c:x val="0.89415398075240349"/>
              <c:y val="0.81849518810148769"/>
            </c:manualLayout>
          </c:layout>
        </c:title>
        <c:numFmt formatCode="General" sourceLinked="1"/>
        <c:tickLblPos val="nextTo"/>
        <c:crossAx val="101781888"/>
        <c:crosses val="autoZero"/>
        <c:auto val="1"/>
        <c:lblAlgn val="ctr"/>
        <c:lblOffset val="100"/>
      </c:catAx>
      <c:valAx>
        <c:axId val="1017818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C00000"/>
                    </a:solidFill>
                  </a:defRPr>
                </a:pPr>
                <a:r>
                  <a:rPr lang="it-IT">
                    <a:solidFill>
                      <a:srgbClr val="C00000"/>
                    </a:solidFill>
                  </a:rPr>
                  <a:t>N° alunni</a:t>
                </a:r>
              </a:p>
            </c:rich>
          </c:tx>
          <c:layout/>
        </c:title>
        <c:numFmt formatCode="General" sourceLinked="0"/>
        <c:tickLblPos val="nextTo"/>
        <c:crossAx val="101779712"/>
        <c:crosses val="autoZero"/>
        <c:crossBetween val="between"/>
      </c:valAx>
    </c:plotArea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13318285214348208"/>
          <c:y val="6.2940892124962289E-2"/>
          <c:w val="0.72897419940938779"/>
          <c:h val="0.77363331060275664"/>
        </c:manualLayout>
      </c:layout>
      <c:barChart>
        <c:barDir val="bar"/>
        <c:grouping val="clustered"/>
        <c:ser>
          <c:idx val="0"/>
          <c:order val="0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spPr>
              <a:solidFill>
                <a:srgbClr val="00CC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'ORTOGRAMMA 2'!$A$3:$A$5</c:f>
              <c:strCache>
                <c:ptCount val="3"/>
                <c:pt idx="0">
                  <c:v>Nord</c:v>
                </c:pt>
                <c:pt idx="1">
                  <c:v>Centro</c:v>
                </c:pt>
                <c:pt idx="2">
                  <c:v>Sud</c:v>
                </c:pt>
              </c:strCache>
            </c:strRef>
          </c:cat>
          <c:val>
            <c:numRef>
              <c:f>'ORTOGRAMMA 2'!$B$3:$B$5</c:f>
              <c:numCache>
                <c:formatCode>#,##0</c:formatCode>
                <c:ptCount val="3"/>
                <c:pt idx="0">
                  <c:v>27400000</c:v>
                </c:pt>
                <c:pt idx="1">
                  <c:v>11800000</c:v>
                </c:pt>
                <c:pt idx="2">
                  <c:v>20900000</c:v>
                </c:pt>
              </c:numCache>
            </c:numRef>
          </c:val>
        </c:ser>
        <c:gapWidth val="40"/>
        <c:axId val="102341248"/>
        <c:axId val="102351232"/>
      </c:barChart>
      <c:catAx>
        <c:axId val="102341248"/>
        <c:scaling>
          <c:orientation val="minMax"/>
        </c:scaling>
        <c:axPos val="l"/>
        <c:tickLblPos val="nextTo"/>
        <c:crossAx val="102351232"/>
        <c:crosses val="autoZero"/>
        <c:auto val="1"/>
        <c:lblAlgn val="ctr"/>
        <c:lblOffset val="100"/>
      </c:catAx>
      <c:valAx>
        <c:axId val="102351232"/>
        <c:scaling>
          <c:orientation val="minMax"/>
          <c:max val="30000000"/>
        </c:scaling>
        <c:axPos val="b"/>
        <c:minorGridlines/>
        <c:numFmt formatCode="#,##0" sourceLinked="1"/>
        <c:minorTickMark val="out"/>
        <c:tickLblPos val="low"/>
        <c:crossAx val="102341248"/>
        <c:crosses val="autoZero"/>
        <c:crossBetween val="between"/>
        <c:minorUnit val="1000000"/>
      </c:valAx>
    </c:plotArea>
    <c:legend>
      <c:legendPos val="r"/>
      <c:txPr>
        <a:bodyPr/>
        <a:lstStyle/>
        <a:p>
          <a:pPr>
            <a:defRPr sz="1400"/>
          </a:pPr>
          <a:endParaRPr lang="it-IT"/>
        </a:p>
      </c:txPr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7.6706457905855605E-2"/>
          <c:y val="5.8278729144870881E-2"/>
          <c:w val="0.81142335385227038"/>
          <c:h val="0.77363331060275664"/>
        </c:manualLayout>
      </c:layout>
      <c:barChart>
        <c:barDir val="bar"/>
        <c:grouping val="clustered"/>
        <c:ser>
          <c:idx val="0"/>
          <c:order val="0"/>
          <c:tx>
            <c:strRef>
              <c:f>'ORTOGRAMMA 3'!$B$3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rgbClr val="00CC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'ORTOGRAMMA 3'!$A$4:$A$6</c:f>
              <c:strCache>
                <c:ptCount val="3"/>
                <c:pt idx="0">
                  <c:v>Nord</c:v>
                </c:pt>
                <c:pt idx="1">
                  <c:v>Centro</c:v>
                </c:pt>
                <c:pt idx="2">
                  <c:v>Sud</c:v>
                </c:pt>
              </c:strCache>
            </c:strRef>
          </c:cat>
          <c:val>
            <c:numRef>
              <c:f>'ORTOGRAMMA 3'!$B$4:$B$6</c:f>
              <c:numCache>
                <c:formatCode>#,##0</c:formatCode>
                <c:ptCount val="3"/>
                <c:pt idx="0">
                  <c:v>25500000</c:v>
                </c:pt>
                <c:pt idx="1">
                  <c:v>12000000</c:v>
                </c:pt>
                <c:pt idx="2">
                  <c:v>22000000</c:v>
                </c:pt>
              </c:numCache>
            </c:numRef>
          </c:val>
        </c:ser>
        <c:ser>
          <c:idx val="1"/>
          <c:order val="1"/>
          <c:tx>
            <c:strRef>
              <c:f>'ORTOGRAMMA 3'!$C$3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'ORTOGRAMMA 3'!$A$4:$A$6</c:f>
              <c:strCache>
                <c:ptCount val="3"/>
                <c:pt idx="0">
                  <c:v>Nord</c:v>
                </c:pt>
                <c:pt idx="1">
                  <c:v>Centro</c:v>
                </c:pt>
                <c:pt idx="2">
                  <c:v>Sud</c:v>
                </c:pt>
              </c:strCache>
            </c:strRef>
          </c:cat>
          <c:val>
            <c:numRef>
              <c:f>'ORTOGRAMMA 3'!$C$4:$C$6</c:f>
              <c:numCache>
                <c:formatCode>#,##0</c:formatCode>
                <c:ptCount val="3"/>
                <c:pt idx="0">
                  <c:v>27400000</c:v>
                </c:pt>
                <c:pt idx="1">
                  <c:v>11800000</c:v>
                </c:pt>
                <c:pt idx="2">
                  <c:v>20900000</c:v>
                </c:pt>
              </c:numCache>
            </c:numRef>
          </c:val>
        </c:ser>
        <c:gapWidth val="40"/>
        <c:axId val="104669952"/>
        <c:axId val="104671488"/>
      </c:barChart>
      <c:catAx>
        <c:axId val="104669952"/>
        <c:scaling>
          <c:orientation val="minMax"/>
        </c:scaling>
        <c:axPos val="l"/>
        <c:tickLblPos val="nextTo"/>
        <c:crossAx val="104671488"/>
        <c:crosses val="autoZero"/>
        <c:auto val="1"/>
        <c:lblAlgn val="ctr"/>
        <c:lblOffset val="100"/>
      </c:catAx>
      <c:valAx>
        <c:axId val="104671488"/>
        <c:scaling>
          <c:orientation val="minMax"/>
          <c:max val="30000000"/>
        </c:scaling>
        <c:axPos val="b"/>
        <c:minorGridlines/>
        <c:numFmt formatCode="#,##0" sourceLinked="1"/>
        <c:minorTickMark val="out"/>
        <c:tickLblPos val="low"/>
        <c:crossAx val="104669952"/>
        <c:crosses val="autoZero"/>
        <c:crossBetween val="between"/>
        <c:minorUnit val="1000000"/>
      </c:valAx>
    </c:plotArea>
    <c:legend>
      <c:legendPos val="r"/>
      <c:layout>
        <c:manualLayout>
          <c:xMode val="edge"/>
          <c:yMode val="edge"/>
          <c:x val="0.90842098524590609"/>
          <c:y val="0.4044123855147489"/>
          <c:w val="8.1309438374118512E-2"/>
          <c:h val="0.19117522897050415"/>
        </c:manualLayout>
      </c:layout>
      <c:overlay val="1"/>
      <c:txPr>
        <a:bodyPr/>
        <a:lstStyle/>
        <a:p>
          <a:pPr>
            <a:defRPr sz="1200"/>
          </a:pPr>
          <a:endParaRPr lang="it-IT"/>
        </a:p>
      </c:txPr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/>
    <c:plotArea>
      <c:layout/>
      <c:scatterChart>
        <c:scatterStyle val="lineMarker"/>
        <c:ser>
          <c:idx val="0"/>
          <c:order val="0"/>
          <c:tx>
            <c:strRef>
              <c:f>'DIAGRAMMA CARTESIANO 2'!$C$3</c:f>
              <c:strCache>
                <c:ptCount val="1"/>
                <c:pt idx="0">
                  <c:v>N° Abitanti</c:v>
                </c:pt>
              </c:strCache>
            </c:strRef>
          </c:tx>
          <c:marker>
            <c:symbol val="circle"/>
            <c:size val="4"/>
            <c:spPr>
              <a:solidFill>
                <a:srgbClr val="C00000"/>
              </a:solidFill>
            </c:spPr>
          </c:marker>
          <c:xVal>
            <c:numRef>
              <c:f>'DIAGRAMMA CARTESIANO 2'!$B$4:$B$13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'DIAGRAMMA CARTESIANO 2'!$C$4:$C$13</c:f>
              <c:numCache>
                <c:formatCode>#,##0</c:formatCode>
                <c:ptCount val="10"/>
                <c:pt idx="0">
                  <c:v>56980000</c:v>
                </c:pt>
                <c:pt idx="1">
                  <c:v>57320000</c:v>
                </c:pt>
                <c:pt idx="2">
                  <c:v>57890000</c:v>
                </c:pt>
                <c:pt idx="3">
                  <c:v>58460000</c:v>
                </c:pt>
                <c:pt idx="4">
                  <c:v>58750000</c:v>
                </c:pt>
                <c:pt idx="5">
                  <c:v>59130000</c:v>
                </c:pt>
                <c:pt idx="6">
                  <c:v>59620000</c:v>
                </c:pt>
                <c:pt idx="7">
                  <c:v>60050000</c:v>
                </c:pt>
                <c:pt idx="8">
                  <c:v>60340000</c:v>
                </c:pt>
                <c:pt idx="9">
                  <c:v>60630000</c:v>
                </c:pt>
              </c:numCache>
            </c:numRef>
          </c:yVal>
        </c:ser>
        <c:axId val="102368768"/>
        <c:axId val="102370688"/>
      </c:scatterChart>
      <c:valAx>
        <c:axId val="102368768"/>
        <c:scaling>
          <c:orientation val="minMax"/>
          <c:max val="2010"/>
        </c:scaling>
        <c:axPos val="b"/>
        <c:majorGridlines/>
        <c:numFmt formatCode="General" sourceLinked="1"/>
        <c:tickLblPos val="nextTo"/>
        <c:txPr>
          <a:bodyPr/>
          <a:lstStyle/>
          <a:p>
            <a:pPr>
              <a:defRPr sz="1100" b="1"/>
            </a:pPr>
            <a:endParaRPr lang="it-IT"/>
          </a:p>
        </c:txPr>
        <c:crossAx val="102370688"/>
        <c:crosses val="autoZero"/>
        <c:crossBetween val="midCat"/>
      </c:valAx>
      <c:valAx>
        <c:axId val="102370688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b="1"/>
            </a:pPr>
            <a:endParaRPr lang="it-IT"/>
          </a:p>
        </c:txPr>
        <c:crossAx val="102368768"/>
        <c:crosses val="autoZero"/>
        <c:crossBetween val="midCat"/>
      </c:valAx>
      <c:spPr>
        <a:solidFill>
          <a:srgbClr val="FFFFD5"/>
        </a:solidFill>
        <a:ln>
          <a:solidFill>
            <a:schemeClr val="accent1"/>
          </a:solidFill>
        </a:ln>
      </c:spPr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en-US"/>
              <a:t>Ore di studio giornaliero</a:t>
            </a:r>
          </a:p>
        </c:rich>
      </c:tx>
    </c:title>
    <c:plotArea>
      <c:layout>
        <c:manualLayout>
          <c:layoutTarget val="inner"/>
          <c:xMode val="edge"/>
          <c:yMode val="edge"/>
          <c:x val="8.4529119230215444E-2"/>
          <c:y val="0.1948974389086604"/>
          <c:w val="0.85010445700447934"/>
          <c:h val="0.67636735046177765"/>
        </c:manualLayout>
      </c:layout>
      <c:scatterChart>
        <c:scatterStyle val="lineMarker"/>
        <c:ser>
          <c:idx val="0"/>
          <c:order val="0"/>
          <c:tx>
            <c:strRef>
              <c:f>'DIAGRAMMA CARTESIANO 1'!$C$4</c:f>
              <c:strCache>
                <c:ptCount val="1"/>
                <c:pt idx="0">
                  <c:v>N° Alunni</c:v>
                </c:pt>
              </c:strCache>
            </c:strRef>
          </c:tx>
          <c:marker>
            <c:symbol val="circle"/>
            <c:size val="4"/>
            <c:spPr>
              <a:solidFill>
                <a:srgbClr val="C00000"/>
              </a:solidFill>
            </c:spPr>
          </c:marker>
          <c:dLbls>
            <c:delete val="1"/>
          </c:dLbls>
          <c:xVal>
            <c:numRef>
              <c:f>'DIAGRAMMA CARTESIANO 1'!$B$5:$B$15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xVal>
          <c:yVal>
            <c:numRef>
              <c:f>'DIAGRAMMA CARTESIANO 1'!$C$5:$C$15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9</c:v>
                </c:pt>
                <c:pt idx="5">
                  <c:v>12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</c:numCache>
            </c:numRef>
          </c:yVal>
        </c:ser>
        <c:dLbls>
          <c:showVal val="1"/>
        </c:dLbls>
        <c:axId val="104682624"/>
        <c:axId val="104735104"/>
      </c:scatterChart>
      <c:valAx>
        <c:axId val="104682624"/>
        <c:scaling>
          <c:orientation val="minMax"/>
          <c:max val="5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>
                    <a:solidFill>
                      <a:srgbClr val="C00000"/>
                    </a:solidFill>
                  </a:defRPr>
                </a:pPr>
                <a:r>
                  <a:rPr lang="it-IT">
                    <a:solidFill>
                      <a:srgbClr val="C00000"/>
                    </a:solidFill>
                  </a:rPr>
                  <a:t>N°</a:t>
                </a:r>
                <a:r>
                  <a:rPr lang="it-IT" baseline="0">
                    <a:solidFill>
                      <a:srgbClr val="C00000"/>
                    </a:solidFill>
                  </a:rPr>
                  <a:t> ore</a:t>
                </a:r>
                <a:endParaRPr lang="it-IT">
                  <a:solidFill>
                    <a:srgbClr val="C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92921922394803025"/>
              <c:y val="0.83338509052314513"/>
            </c:manualLayout>
          </c:layout>
        </c:title>
        <c:numFmt formatCode="General" sourceLinked="1"/>
        <c:tickLblPos val="nextTo"/>
        <c:crossAx val="104735104"/>
        <c:crosses val="autoZero"/>
        <c:crossBetween val="midCat"/>
        <c:minorUnit val="0.5"/>
      </c:valAx>
      <c:valAx>
        <c:axId val="104735104"/>
        <c:scaling>
          <c:orientation val="minMax"/>
          <c:max val="13"/>
          <c:min val="0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C00000"/>
                    </a:solidFill>
                  </a:defRPr>
                </a:pPr>
                <a:r>
                  <a:rPr lang="it-IT">
                    <a:solidFill>
                      <a:srgbClr val="C00000"/>
                    </a:solidFill>
                  </a:rPr>
                  <a:t>N°</a:t>
                </a:r>
                <a:r>
                  <a:rPr lang="it-IT" baseline="0">
                    <a:solidFill>
                      <a:srgbClr val="C00000"/>
                    </a:solidFill>
                  </a:rPr>
                  <a:t> alunni</a:t>
                </a:r>
                <a:endParaRPr lang="it-IT">
                  <a:solidFill>
                    <a:srgbClr val="C00000"/>
                  </a:solidFill>
                </a:endParaRPr>
              </a:p>
            </c:rich>
          </c:tx>
        </c:title>
        <c:numFmt formatCode="General" sourceLinked="1"/>
        <c:tickLblPos val="nextTo"/>
        <c:crossAx val="104682624"/>
        <c:crosses val="autoZero"/>
        <c:crossBetween val="midCat"/>
        <c:minorUnit val="1"/>
      </c:valAx>
      <c:spPr>
        <a:solidFill>
          <a:srgbClr val="FFFFAF"/>
        </a:solidFill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en-US"/>
              <a:t>Test di matematica</a:t>
            </a:r>
          </a:p>
        </c:rich>
      </c:tx>
    </c:title>
    <c:plotArea>
      <c:layout>
        <c:manualLayout>
          <c:layoutTarget val="inner"/>
          <c:xMode val="edge"/>
          <c:yMode val="edge"/>
          <c:x val="0.10019789381931755"/>
          <c:y val="0.1902099606902429"/>
          <c:w val="0.80995603674540684"/>
          <c:h val="0.65482210557013765"/>
        </c:manualLayout>
      </c:layout>
      <c:barChart>
        <c:barDir val="col"/>
        <c:grouping val="clustered"/>
        <c:varyColors val="1"/>
        <c:ser>
          <c:idx val="1"/>
          <c:order val="0"/>
          <c:tx>
            <c:strRef>
              <c:f>ISTOGRAMMA!$C$4</c:f>
              <c:strCache>
                <c:ptCount val="1"/>
                <c:pt idx="0">
                  <c:v>N° Alunni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1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spPr>
              <a:solidFill>
                <a:srgbClr val="FFC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spPr>
              <a:solidFill>
                <a:srgbClr val="00CC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howVal val="1"/>
          </c:dLbls>
          <c:cat>
            <c:strRef>
              <c:f>ISTOGRAMMA!$B$5:$B$8</c:f>
              <c:strCache>
                <c:ptCount val="4"/>
                <c:pt idx="0">
                  <c:v>25-30 min</c:v>
                </c:pt>
                <c:pt idx="1">
                  <c:v>30-35 min</c:v>
                </c:pt>
                <c:pt idx="2">
                  <c:v>35-40 min</c:v>
                </c:pt>
                <c:pt idx="3">
                  <c:v>40-45 min</c:v>
                </c:pt>
              </c:strCache>
            </c:strRef>
          </c:cat>
          <c:val>
            <c:numRef>
              <c:f>ISTOGRAMMA!$C$5:$C$8</c:f>
              <c:numCache>
                <c:formatCode>General</c:formatCode>
                <c:ptCount val="4"/>
                <c:pt idx="0">
                  <c:v>10</c:v>
                </c:pt>
                <c:pt idx="1">
                  <c:v>13</c:v>
                </c:pt>
                <c:pt idx="2">
                  <c:v>20</c:v>
                </c:pt>
                <c:pt idx="3">
                  <c:v>7</c:v>
                </c:pt>
              </c:numCache>
            </c:numRef>
          </c:val>
        </c:ser>
        <c:gapWidth val="0"/>
        <c:axId val="104925056"/>
        <c:axId val="104951808"/>
      </c:barChart>
      <c:catAx>
        <c:axId val="1049250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baseline="0">
                    <a:solidFill>
                      <a:srgbClr val="C00000"/>
                    </a:solidFill>
                  </a:defRPr>
                </a:pPr>
                <a:r>
                  <a:rPr lang="en-US" baseline="0">
                    <a:solidFill>
                      <a:srgbClr val="C00000"/>
                    </a:solidFill>
                  </a:rPr>
                  <a:t>Tempo</a:t>
                </a:r>
              </a:p>
            </c:rich>
          </c:tx>
          <c:layout>
            <c:manualLayout>
              <c:xMode val="edge"/>
              <c:yMode val="edge"/>
              <c:x val="0.90724513207799262"/>
              <c:y val="0.81390150424565633"/>
            </c:manualLayout>
          </c:layout>
        </c:title>
        <c:numFmt formatCode="General" sourceLinked="1"/>
        <c:tickLblPos val="nextTo"/>
        <c:crossAx val="104951808"/>
        <c:crosses val="autoZero"/>
        <c:auto val="1"/>
        <c:lblAlgn val="ctr"/>
        <c:lblOffset val="100"/>
      </c:catAx>
      <c:valAx>
        <c:axId val="10495180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C00000"/>
                    </a:solidFill>
                  </a:defRPr>
                </a:pPr>
                <a:r>
                  <a:rPr lang="it-IT">
                    <a:solidFill>
                      <a:srgbClr val="C00000"/>
                    </a:solidFill>
                  </a:rPr>
                  <a:t>N° alunni</a:t>
                </a:r>
              </a:p>
            </c:rich>
          </c:tx>
        </c:title>
        <c:numFmt formatCode="General" sourceLinked="0"/>
        <c:tickLblPos val="nextTo"/>
        <c:crossAx val="104925056"/>
        <c:crosses val="autoZero"/>
        <c:crossBetween val="between"/>
      </c:valAx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32"/>
  <c:chart>
    <c:title>
      <c:tx>
        <c:rich>
          <a:bodyPr/>
          <a:lstStyle/>
          <a:p>
            <a:pPr>
              <a:defRPr/>
            </a:pPr>
            <a:r>
              <a:rPr lang="en-US"/>
              <a:t>Ore di studio giornaliero</a:t>
            </a:r>
          </a:p>
        </c:rich>
      </c:tx>
    </c:title>
    <c:plotArea>
      <c:layout>
        <c:manualLayout>
          <c:layoutTarget val="inner"/>
          <c:xMode val="edge"/>
          <c:yMode val="edge"/>
          <c:x val="0.23173687664041995"/>
          <c:y val="0.13414370078740209"/>
          <c:w val="0.51951377952755706"/>
          <c:h val="0.86585629921259999"/>
        </c:manualLayout>
      </c:layout>
      <c:pieChart>
        <c:varyColors val="1"/>
        <c:ser>
          <c:idx val="0"/>
          <c:order val="0"/>
          <c:tx>
            <c:strRef>
              <c:f>TORTA!$B$4</c:f>
              <c:strCache>
                <c:ptCount val="1"/>
                <c:pt idx="0">
                  <c:v>N° Ore</c:v>
                </c:pt>
              </c:strCache>
            </c:strRef>
          </c:tx>
          <c:dPt>
            <c:idx val="1"/>
            <c:spPr>
              <a:solidFill>
                <a:srgbClr val="00B050"/>
              </a:solidFill>
            </c:spPr>
          </c:dPt>
          <c:dPt>
            <c:idx val="2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spPr>
              <a:solidFill>
                <a:srgbClr val="FF0000"/>
              </a:solidFill>
            </c:spPr>
          </c:dPt>
          <c:dPt>
            <c:idx val="4"/>
            <c:spPr>
              <a:solidFill>
                <a:srgbClr val="0070C0"/>
              </a:solidFill>
            </c:spPr>
          </c:dPt>
          <c:dPt>
            <c:idx val="5"/>
            <c:spPr>
              <a:solidFill>
                <a:srgbClr val="FFC000"/>
              </a:solidFill>
            </c:spPr>
          </c:dPt>
          <c:dLbls>
            <c:showVal val="1"/>
            <c:showLeaderLines val="1"/>
          </c:dLbls>
          <c:val>
            <c:numRef>
              <c:f>TORTA!$B$5:$B$10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</c:numCache>
            </c:numRef>
          </c:val>
        </c:ser>
        <c:ser>
          <c:idx val="1"/>
          <c:order val="1"/>
          <c:tx>
            <c:strRef>
              <c:f>TORTA!$C$4</c:f>
              <c:strCache>
                <c:ptCount val="1"/>
                <c:pt idx="0">
                  <c:v>N° Alunni</c:v>
                </c:pt>
              </c:strCache>
            </c:strRef>
          </c:tx>
          <c:val>
            <c:numRef>
              <c:f>TORTA!$C$5:$C$10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9</c:v>
                </c:pt>
                <c:pt idx="5">
                  <c:v>12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89449145502584892"/>
          <c:y val="2.0127669226531867E-2"/>
          <c:w val="9.6344743648971512E-2"/>
          <c:h val="0.95966248663361564"/>
        </c:manualLayout>
      </c:layout>
      <c:txPr>
        <a:bodyPr/>
        <a:lstStyle/>
        <a:p>
          <a:pPr rtl="0">
            <a:defRPr sz="1800"/>
          </a:pPr>
          <a:endParaRPr lang="it-IT"/>
        </a:p>
      </c:txPr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0</xdr:row>
      <xdr:rowOff>88900</xdr:rowOff>
    </xdr:from>
    <xdr:to>
      <xdr:col>10</xdr:col>
      <xdr:colOff>565150</xdr:colOff>
      <xdr:row>14</xdr:row>
      <xdr:rowOff>165100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95249</xdr:colOff>
      <xdr:row>1</xdr:row>
      <xdr:rowOff>66675</xdr:rowOff>
    </xdr:from>
    <xdr:to>
      <xdr:col>14</xdr:col>
      <xdr:colOff>0</xdr:colOff>
      <xdr:row>15</xdr:row>
      <xdr:rowOff>76200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8</xdr:row>
      <xdr:rowOff>19050</xdr:rowOff>
    </xdr:from>
    <xdr:to>
      <xdr:col>12</xdr:col>
      <xdr:colOff>123825</xdr:colOff>
      <xdr:row>22</xdr:row>
      <xdr:rowOff>76200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228599</xdr:colOff>
      <xdr:row>0</xdr:row>
      <xdr:rowOff>171450</xdr:rowOff>
    </xdr:from>
    <xdr:to>
      <xdr:col>16</xdr:col>
      <xdr:colOff>66674</xdr:colOff>
      <xdr:row>17</xdr:row>
      <xdr:rowOff>38100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101199</xdr:colOff>
      <xdr:row>0</xdr:row>
      <xdr:rowOff>66068</xdr:rowOff>
    </xdr:from>
    <xdr:to>
      <xdr:col>12</xdr:col>
      <xdr:colOff>419101</xdr:colOff>
      <xdr:row>14</xdr:row>
      <xdr:rowOff>158749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126999</xdr:colOff>
      <xdr:row>0</xdr:row>
      <xdr:rowOff>88900</xdr:rowOff>
    </xdr:from>
    <xdr:to>
      <xdr:col>11</xdr:col>
      <xdr:colOff>245806</xdr:colOff>
      <xdr:row>14</xdr:row>
      <xdr:rowOff>165100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142874</xdr:colOff>
      <xdr:row>0</xdr:row>
      <xdr:rowOff>57149</xdr:rowOff>
    </xdr:from>
    <xdr:to>
      <xdr:col>12</xdr:col>
      <xdr:colOff>371475</xdr:colOff>
      <xdr:row>20</xdr:row>
      <xdr:rowOff>104774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zoomScale="150" zoomScaleNormal="150" workbookViewId="0">
      <selection sqref="A1:XFD1048576"/>
    </sheetView>
  </sheetViews>
  <sheetFormatPr defaultColWidth="8.85546875" defaultRowHeight="15"/>
  <sheetData>
    <row r="1" spans="1:8">
      <c r="A1" s="45" t="s">
        <v>12</v>
      </c>
      <c r="B1" s="45"/>
      <c r="C1" s="45"/>
      <c r="D1" s="2"/>
      <c r="E1" s="2"/>
      <c r="F1" s="2"/>
      <c r="G1" s="2"/>
      <c r="H1" s="2"/>
    </row>
    <row r="2" spans="1:8">
      <c r="A2" s="45" t="s">
        <v>0</v>
      </c>
      <c r="B2" s="45"/>
      <c r="C2" s="45"/>
      <c r="D2" s="2"/>
      <c r="E2" s="2"/>
      <c r="F2" s="2"/>
      <c r="G2" s="2"/>
      <c r="H2" s="2"/>
    </row>
    <row r="4" spans="1:8">
      <c r="B4" s="3" t="s">
        <v>2</v>
      </c>
      <c r="C4" s="3" t="s">
        <v>3</v>
      </c>
    </row>
    <row r="5" spans="1:8">
      <c r="B5" s="1">
        <v>0</v>
      </c>
      <c r="C5" s="1">
        <v>1</v>
      </c>
    </row>
    <row r="6" spans="1:8">
      <c r="B6" s="1">
        <v>0.5</v>
      </c>
      <c r="C6" s="1">
        <v>2</v>
      </c>
    </row>
    <row r="7" spans="1:8">
      <c r="B7" s="1">
        <v>1</v>
      </c>
      <c r="C7" s="1">
        <v>4</v>
      </c>
    </row>
    <row r="8" spans="1:8">
      <c r="B8" s="1">
        <v>1.5</v>
      </c>
      <c r="C8" s="1">
        <v>5</v>
      </c>
    </row>
    <row r="9" spans="1:8">
      <c r="B9" s="1">
        <v>2</v>
      </c>
      <c r="C9" s="1">
        <v>9</v>
      </c>
    </row>
    <row r="10" spans="1:8">
      <c r="B10" s="1">
        <v>2.5</v>
      </c>
      <c r="C10" s="1">
        <v>12</v>
      </c>
    </row>
    <row r="11" spans="1:8">
      <c r="B11" s="1">
        <v>3</v>
      </c>
      <c r="C11" s="1">
        <v>5</v>
      </c>
    </row>
    <row r="12" spans="1:8">
      <c r="B12" s="1">
        <v>3.5</v>
      </c>
      <c r="C12" s="1">
        <v>3</v>
      </c>
    </row>
    <row r="13" spans="1:8">
      <c r="B13" s="1">
        <v>4</v>
      </c>
      <c r="C13" s="1">
        <v>2</v>
      </c>
    </row>
    <row r="14" spans="1:8">
      <c r="B14" s="1">
        <v>4.5</v>
      </c>
      <c r="C14" s="1">
        <v>2</v>
      </c>
    </row>
    <row r="15" spans="1:8">
      <c r="B15" s="1">
        <v>5</v>
      </c>
      <c r="C15" s="1">
        <v>1</v>
      </c>
    </row>
  </sheetData>
  <mergeCells count="2">
    <mergeCell ref="A1:C1"/>
    <mergeCell ref="A2:C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sqref="A1:XFD1048576"/>
    </sheetView>
  </sheetViews>
  <sheetFormatPr defaultRowHeight="15"/>
  <cols>
    <col min="2" max="2" width="11.28515625" bestFit="1" customWidth="1"/>
  </cols>
  <sheetData>
    <row r="1" spans="1:5" ht="15.75">
      <c r="A1" s="46" t="s">
        <v>13</v>
      </c>
      <c r="B1" s="46"/>
      <c r="C1" s="46"/>
      <c r="D1" s="46"/>
      <c r="E1" s="46"/>
    </row>
    <row r="3" spans="1:5" ht="15.75">
      <c r="A3" s="7" t="s">
        <v>14</v>
      </c>
      <c r="B3" s="8">
        <v>27400000</v>
      </c>
    </row>
    <row r="4" spans="1:5" ht="15.75">
      <c r="A4" s="7" t="s">
        <v>15</v>
      </c>
      <c r="B4" s="8">
        <v>11800000</v>
      </c>
    </row>
    <row r="5" spans="1:5" ht="15.75">
      <c r="A5" s="7" t="s">
        <v>16</v>
      </c>
      <c r="B5" s="8">
        <v>20900000</v>
      </c>
    </row>
    <row r="6" spans="1:5" ht="15.75">
      <c r="A6" s="7" t="s">
        <v>17</v>
      </c>
      <c r="B6" s="8">
        <f>SUM(B3:B5)</f>
        <v>60100000</v>
      </c>
    </row>
  </sheetData>
  <mergeCells count="1">
    <mergeCell ref="A1:E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B4" sqref="B4:B6"/>
    </sheetView>
  </sheetViews>
  <sheetFormatPr defaultRowHeight="15"/>
  <cols>
    <col min="2" max="3" width="11.28515625" bestFit="1" customWidth="1"/>
  </cols>
  <sheetData>
    <row r="1" spans="1:6" ht="15.75">
      <c r="A1" s="47" t="s">
        <v>18</v>
      </c>
      <c r="B1" s="47"/>
      <c r="C1" s="47"/>
      <c r="D1" s="10"/>
      <c r="E1" s="10"/>
      <c r="F1" s="10"/>
    </row>
    <row r="2" spans="1:6" ht="15.75">
      <c r="A2" s="9"/>
      <c r="B2" s="9"/>
      <c r="C2" s="9"/>
      <c r="D2" s="9"/>
      <c r="E2" s="9"/>
      <c r="F2" s="9"/>
    </row>
    <row r="3" spans="1:6" ht="15.75">
      <c r="A3" s="1"/>
      <c r="B3" s="11">
        <v>2003</v>
      </c>
      <c r="C3" s="11">
        <v>2009</v>
      </c>
    </row>
    <row r="4" spans="1:6" ht="15.75">
      <c r="A4" s="7" t="s">
        <v>14</v>
      </c>
      <c r="B4" s="8">
        <v>25500000</v>
      </c>
      <c r="C4" s="8">
        <v>27400000</v>
      </c>
    </row>
    <row r="5" spans="1:6" ht="15.75">
      <c r="A5" s="7" t="s">
        <v>15</v>
      </c>
      <c r="B5" s="8">
        <v>12000000</v>
      </c>
      <c r="C5" s="8">
        <v>11800000</v>
      </c>
    </row>
    <row r="6" spans="1:6" ht="15.75">
      <c r="A6" s="7" t="s">
        <v>16</v>
      </c>
      <c r="B6" s="8">
        <v>22000000</v>
      </c>
      <c r="C6" s="8">
        <v>20900000</v>
      </c>
    </row>
    <row r="7" spans="1:6" ht="15.75">
      <c r="A7" s="7" t="s">
        <v>17</v>
      </c>
      <c r="B7" s="8">
        <f>SUM(B4:B6)</f>
        <v>59500000</v>
      </c>
      <c r="C7" s="8">
        <f>SUM(C4:C6)</f>
        <v>60100000</v>
      </c>
    </row>
  </sheetData>
  <mergeCells count="1">
    <mergeCell ref="A1:C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P22" sqref="P22"/>
    </sheetView>
  </sheetViews>
  <sheetFormatPr defaultRowHeight="15"/>
  <cols>
    <col min="1" max="1" width="2.85546875" customWidth="1"/>
    <col min="2" max="2" width="9.5703125" customWidth="1"/>
    <col min="3" max="3" width="10.7109375" bestFit="1" customWidth="1"/>
  </cols>
  <sheetData>
    <row r="1" spans="1:8">
      <c r="A1" s="45" t="s">
        <v>18</v>
      </c>
      <c r="B1" s="45"/>
      <c r="C1" s="45"/>
      <c r="D1" s="2"/>
      <c r="E1" s="2"/>
      <c r="F1" s="2"/>
      <c r="G1" s="2"/>
      <c r="H1" s="2"/>
    </row>
    <row r="3" spans="1:8">
      <c r="B3" s="13" t="s">
        <v>20</v>
      </c>
      <c r="C3" s="13" t="s">
        <v>19</v>
      </c>
    </row>
    <row r="4" spans="1:8">
      <c r="B4" s="1">
        <v>2001</v>
      </c>
      <c r="C4" s="12">
        <v>56980000</v>
      </c>
    </row>
    <row r="5" spans="1:8">
      <c r="B5" s="1">
        <v>2002</v>
      </c>
      <c r="C5" s="12">
        <v>57320000</v>
      </c>
    </row>
    <row r="6" spans="1:8">
      <c r="B6" s="1">
        <v>2003</v>
      </c>
      <c r="C6" s="12">
        <v>57890000</v>
      </c>
    </row>
    <row r="7" spans="1:8">
      <c r="B7" s="1">
        <v>2004</v>
      </c>
      <c r="C7" s="12">
        <v>58460000</v>
      </c>
    </row>
    <row r="8" spans="1:8">
      <c r="B8" s="1">
        <v>2005</v>
      </c>
      <c r="C8" s="12">
        <v>58750000</v>
      </c>
    </row>
    <row r="9" spans="1:8">
      <c r="B9" s="1">
        <v>2006</v>
      </c>
      <c r="C9" s="12">
        <v>59130000</v>
      </c>
    </row>
    <row r="10" spans="1:8">
      <c r="B10" s="1">
        <v>2007</v>
      </c>
      <c r="C10" s="12">
        <v>59620000</v>
      </c>
    </row>
    <row r="11" spans="1:8">
      <c r="B11" s="1">
        <v>2008</v>
      </c>
      <c r="C11" s="12">
        <v>60050000</v>
      </c>
    </row>
    <row r="12" spans="1:8">
      <c r="B12" s="1">
        <v>2009</v>
      </c>
      <c r="C12" s="12">
        <v>60340000</v>
      </c>
    </row>
    <row r="13" spans="1:8">
      <c r="B13" s="1">
        <v>2010</v>
      </c>
      <c r="C13" s="12">
        <v>60630000</v>
      </c>
    </row>
  </sheetData>
  <mergeCells count="1">
    <mergeCell ref="A1:C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5"/>
  <sheetViews>
    <sheetView zoomScale="132" zoomScaleNormal="132" workbookViewId="0">
      <selection sqref="A1:XFD1048576"/>
    </sheetView>
  </sheetViews>
  <sheetFormatPr defaultRowHeight="15"/>
  <cols>
    <col min="1" max="1" width="5.7109375" customWidth="1"/>
    <col min="2" max="2" width="9.5703125" customWidth="1"/>
    <col min="3" max="3" width="9.7109375" customWidth="1"/>
  </cols>
  <sheetData>
    <row r="1" spans="1:8">
      <c r="A1" s="45" t="s">
        <v>1</v>
      </c>
      <c r="B1" s="45"/>
      <c r="C1" s="45"/>
      <c r="D1" s="2"/>
      <c r="E1" s="2"/>
      <c r="F1" s="2"/>
      <c r="G1" s="2"/>
      <c r="H1" s="2"/>
    </row>
    <row r="2" spans="1:8">
      <c r="A2" s="45" t="s">
        <v>0</v>
      </c>
      <c r="B2" s="45"/>
      <c r="C2" s="45"/>
      <c r="D2" s="2"/>
      <c r="E2" s="2"/>
      <c r="F2" s="2"/>
      <c r="G2" s="2"/>
      <c r="H2" s="2"/>
    </row>
    <row r="4" spans="1:8">
      <c r="B4" s="3" t="s">
        <v>2</v>
      </c>
      <c r="C4" s="3" t="s">
        <v>3</v>
      </c>
    </row>
    <row r="5" spans="1:8">
      <c r="B5" s="1">
        <v>0</v>
      </c>
      <c r="C5" s="1">
        <v>1</v>
      </c>
    </row>
    <row r="6" spans="1:8">
      <c r="B6" s="1">
        <v>0.5</v>
      </c>
      <c r="C6" s="1">
        <v>2</v>
      </c>
    </row>
    <row r="7" spans="1:8">
      <c r="B7" s="1">
        <v>1</v>
      </c>
      <c r="C7" s="1">
        <v>4</v>
      </c>
    </row>
    <row r="8" spans="1:8">
      <c r="B8" s="1">
        <v>1.5</v>
      </c>
      <c r="C8" s="1">
        <v>5</v>
      </c>
    </row>
    <row r="9" spans="1:8">
      <c r="B9" s="1">
        <v>2</v>
      </c>
      <c r="C9" s="1">
        <v>9</v>
      </c>
    </row>
    <row r="10" spans="1:8">
      <c r="B10" s="1">
        <v>2.5</v>
      </c>
      <c r="C10" s="1">
        <v>12</v>
      </c>
    </row>
    <row r="11" spans="1:8">
      <c r="B11" s="1">
        <v>3</v>
      </c>
      <c r="C11" s="1">
        <v>5</v>
      </c>
    </row>
    <row r="12" spans="1:8">
      <c r="B12" s="1">
        <v>3.5</v>
      </c>
      <c r="C12" s="1">
        <v>3</v>
      </c>
    </row>
    <row r="13" spans="1:8">
      <c r="B13" s="1">
        <v>4</v>
      </c>
      <c r="C13" s="1">
        <v>2</v>
      </c>
    </row>
    <row r="14" spans="1:8">
      <c r="B14" s="1">
        <v>4.5</v>
      </c>
      <c r="C14" s="1">
        <v>2</v>
      </c>
    </row>
    <row r="15" spans="1:8">
      <c r="B15" s="1">
        <v>5</v>
      </c>
      <c r="C15" s="1">
        <v>1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"/>
  <sheetViews>
    <sheetView zoomScale="124" zoomScaleNormal="124" workbookViewId="0">
      <selection activeCell="E22" sqref="E22"/>
    </sheetView>
  </sheetViews>
  <sheetFormatPr defaultColWidth="8.85546875" defaultRowHeight="15"/>
  <cols>
    <col min="1" max="1" width="6.7109375" customWidth="1"/>
    <col min="2" max="2" width="10.42578125" customWidth="1"/>
  </cols>
  <sheetData>
    <row r="1" spans="1:8">
      <c r="A1" s="45" t="s">
        <v>1</v>
      </c>
      <c r="B1" s="45"/>
      <c r="C1" s="45"/>
      <c r="D1" s="2"/>
      <c r="E1" s="2"/>
      <c r="F1" s="2"/>
      <c r="G1" s="2"/>
      <c r="H1" s="2"/>
    </row>
    <row r="2" spans="1:8">
      <c r="A2" s="45" t="s">
        <v>0</v>
      </c>
      <c r="B2" s="45"/>
      <c r="C2" s="45"/>
      <c r="D2" s="2"/>
      <c r="E2" s="2"/>
      <c r="F2" s="2"/>
      <c r="G2" s="2"/>
      <c r="H2" s="2"/>
    </row>
    <row r="4" spans="1:8">
      <c r="B4" s="3" t="s">
        <v>7</v>
      </c>
      <c r="C4" s="3" t="s">
        <v>3</v>
      </c>
    </row>
    <row r="5" spans="1:8">
      <c r="B5" s="6" t="s">
        <v>8</v>
      </c>
      <c r="C5" s="6">
        <v>10</v>
      </c>
    </row>
    <row r="6" spans="1:8">
      <c r="B6" s="6" t="s">
        <v>9</v>
      </c>
      <c r="C6" s="6">
        <v>13</v>
      </c>
    </row>
    <row r="7" spans="1:8">
      <c r="B7" s="6" t="s">
        <v>10</v>
      </c>
      <c r="C7" s="6">
        <v>20</v>
      </c>
    </row>
    <row r="8" spans="1:8">
      <c r="B8" s="6" t="s">
        <v>11</v>
      </c>
      <c r="C8" s="6">
        <v>7</v>
      </c>
    </row>
  </sheetData>
  <mergeCells count="2">
    <mergeCell ref="A1:C1"/>
    <mergeCell ref="A2:C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O13" sqref="O13"/>
    </sheetView>
  </sheetViews>
  <sheetFormatPr defaultColWidth="8.85546875" defaultRowHeight="15"/>
  <sheetData>
    <row r="1" spans="1:8">
      <c r="A1" s="45" t="s">
        <v>1</v>
      </c>
      <c r="B1" s="45"/>
      <c r="C1" s="45"/>
      <c r="D1" s="2"/>
      <c r="E1" s="2"/>
      <c r="F1" s="2"/>
      <c r="G1" s="2"/>
      <c r="H1" s="2"/>
    </row>
    <row r="2" spans="1:8">
      <c r="A2" s="45" t="s">
        <v>0</v>
      </c>
      <c r="B2" s="45"/>
      <c r="C2" s="45"/>
      <c r="D2" s="2"/>
      <c r="E2" s="2"/>
      <c r="F2" s="2"/>
      <c r="G2" s="2"/>
      <c r="H2" s="2"/>
    </row>
    <row r="4" spans="1:8">
      <c r="B4" s="3" t="s">
        <v>2</v>
      </c>
      <c r="C4" s="3" t="s">
        <v>3</v>
      </c>
    </row>
    <row r="5" spans="1:8">
      <c r="B5" s="1">
        <v>0</v>
      </c>
      <c r="C5" s="1">
        <v>1</v>
      </c>
    </row>
    <row r="6" spans="1:8">
      <c r="B6" s="1">
        <v>0.5</v>
      </c>
      <c r="C6" s="1">
        <v>2</v>
      </c>
    </row>
    <row r="7" spans="1:8">
      <c r="B7" s="1">
        <v>1</v>
      </c>
      <c r="C7" s="1">
        <v>4</v>
      </c>
    </row>
    <row r="8" spans="1:8">
      <c r="B8" s="1">
        <v>1.5</v>
      </c>
      <c r="C8" s="1">
        <v>5</v>
      </c>
    </row>
    <row r="9" spans="1:8">
      <c r="B9" s="1">
        <v>2</v>
      </c>
      <c r="C9" s="1">
        <v>9</v>
      </c>
    </row>
    <row r="10" spans="1:8">
      <c r="B10" s="1">
        <v>2.5</v>
      </c>
      <c r="C10" s="1">
        <v>12</v>
      </c>
    </row>
    <row r="11" spans="1:8">
      <c r="B11" s="1">
        <v>3</v>
      </c>
      <c r="C11" s="1">
        <v>5</v>
      </c>
    </row>
    <row r="12" spans="1:8">
      <c r="B12" s="1">
        <v>3.5</v>
      </c>
      <c r="C12" s="1">
        <v>3</v>
      </c>
    </row>
    <row r="13" spans="1:8">
      <c r="B13" s="1">
        <v>4</v>
      </c>
      <c r="C13" s="1">
        <v>2</v>
      </c>
    </row>
    <row r="14" spans="1:8">
      <c r="B14" s="1">
        <v>4.5</v>
      </c>
      <c r="C14" s="1">
        <v>2</v>
      </c>
    </row>
    <row r="15" spans="1:8">
      <c r="B15" s="1">
        <v>5</v>
      </c>
      <c r="C15" s="1">
        <v>1</v>
      </c>
    </row>
  </sheetData>
  <mergeCells count="2">
    <mergeCell ref="A1:C1"/>
    <mergeCell ref="A2:C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9"/>
  <sheetViews>
    <sheetView zoomScale="140" zoomScaleNormal="140" workbookViewId="0">
      <selection activeCell="J25" sqref="J25"/>
    </sheetView>
  </sheetViews>
  <sheetFormatPr defaultRowHeight="15"/>
  <cols>
    <col min="1" max="1" width="7.85546875" customWidth="1"/>
    <col min="4" max="4" width="18.42578125" bestFit="1" customWidth="1"/>
    <col min="5" max="5" width="9.140625" customWidth="1"/>
  </cols>
  <sheetData>
    <row r="1" spans="1:4" ht="15.75">
      <c r="A1" s="48" t="s">
        <v>1</v>
      </c>
      <c r="B1" s="48"/>
      <c r="C1" s="48"/>
      <c r="D1" s="48"/>
    </row>
    <row r="2" spans="1:4">
      <c r="A2" s="45" t="s">
        <v>0</v>
      </c>
      <c r="B2" s="45"/>
      <c r="C2" s="45"/>
      <c r="D2" s="45"/>
    </row>
    <row r="4" spans="1:4">
      <c r="B4" s="5" t="s">
        <v>2</v>
      </c>
      <c r="C4" s="5" t="s">
        <v>3</v>
      </c>
      <c r="D4" s="5" t="s">
        <v>31</v>
      </c>
    </row>
    <row r="5" spans="1:4">
      <c r="B5" s="6">
        <v>0</v>
      </c>
      <c r="C5" s="6">
        <v>1</v>
      </c>
      <c r="D5" s="6">
        <f>B5*C5</f>
        <v>0</v>
      </c>
    </row>
    <row r="6" spans="1:4">
      <c r="B6" s="6">
        <v>0.5</v>
      </c>
      <c r="C6" s="6">
        <v>2</v>
      </c>
      <c r="D6" s="6">
        <f t="shared" ref="D6:D15" si="0">B6*C6</f>
        <v>1</v>
      </c>
    </row>
    <row r="7" spans="1:4">
      <c r="B7" s="6">
        <v>1</v>
      </c>
      <c r="C7" s="6">
        <v>4</v>
      </c>
      <c r="D7" s="6">
        <f t="shared" si="0"/>
        <v>4</v>
      </c>
    </row>
    <row r="8" spans="1:4">
      <c r="B8" s="6">
        <v>1.5</v>
      </c>
      <c r="C8" s="6">
        <v>5</v>
      </c>
      <c r="D8" s="6">
        <f t="shared" si="0"/>
        <v>7.5</v>
      </c>
    </row>
    <row r="9" spans="1:4">
      <c r="B9" s="6">
        <v>2</v>
      </c>
      <c r="C9" s="6">
        <v>9</v>
      </c>
      <c r="D9" s="6">
        <f t="shared" si="0"/>
        <v>18</v>
      </c>
    </row>
    <row r="10" spans="1:4">
      <c r="B10" s="6">
        <v>2.5</v>
      </c>
      <c r="C10" s="6">
        <v>12</v>
      </c>
      <c r="D10" s="6">
        <f t="shared" si="0"/>
        <v>30</v>
      </c>
    </row>
    <row r="11" spans="1:4">
      <c r="B11" s="6">
        <v>3</v>
      </c>
      <c r="C11" s="6">
        <v>5</v>
      </c>
      <c r="D11" s="6">
        <f t="shared" si="0"/>
        <v>15</v>
      </c>
    </row>
    <row r="12" spans="1:4">
      <c r="B12" s="6">
        <v>3.5</v>
      </c>
      <c r="C12" s="6">
        <v>3</v>
      </c>
      <c r="D12" s="6">
        <f t="shared" si="0"/>
        <v>10.5</v>
      </c>
    </row>
    <row r="13" spans="1:4">
      <c r="B13" s="6">
        <v>4</v>
      </c>
      <c r="C13" s="6">
        <v>2</v>
      </c>
      <c r="D13" s="6">
        <f t="shared" si="0"/>
        <v>8</v>
      </c>
    </row>
    <row r="14" spans="1:4">
      <c r="B14" s="6">
        <v>4.5</v>
      </c>
      <c r="C14" s="6">
        <v>2</v>
      </c>
      <c r="D14" s="6">
        <f t="shared" si="0"/>
        <v>9</v>
      </c>
    </row>
    <row r="15" spans="1:4">
      <c r="B15" s="6">
        <v>5</v>
      </c>
      <c r="C15" s="6">
        <v>1</v>
      </c>
      <c r="D15" s="6">
        <f t="shared" si="0"/>
        <v>5</v>
      </c>
    </row>
    <row r="16" spans="1:4">
      <c r="D16" s="42"/>
    </row>
    <row r="17" spans="1:4">
      <c r="C17">
        <f>SUM(C5:C15)</f>
        <v>46</v>
      </c>
      <c r="D17" s="42">
        <f>SUM(D5:D15)</f>
        <v>108</v>
      </c>
    </row>
    <row r="19" spans="1:4">
      <c r="A19" s="49" t="s">
        <v>4</v>
      </c>
      <c r="B19" s="50"/>
      <c r="C19" s="51"/>
      <c r="D19" s="4">
        <f>D17/C17</f>
        <v>2.347826086956522</v>
      </c>
    </row>
  </sheetData>
  <mergeCells count="3">
    <mergeCell ref="A1:D1"/>
    <mergeCell ref="A2:D2"/>
    <mergeCell ref="A19:C19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20"/>
  <sheetViews>
    <sheetView topLeftCell="A10" zoomScale="127" zoomScaleNormal="127" workbookViewId="0">
      <selection activeCell="M30" sqref="M30"/>
    </sheetView>
  </sheetViews>
  <sheetFormatPr defaultRowHeight="15"/>
  <cols>
    <col min="1" max="1" width="11" bestFit="1" customWidth="1"/>
    <col min="2" max="2" width="9.7109375" bestFit="1" customWidth="1"/>
    <col min="3" max="3" width="7" bestFit="1" customWidth="1"/>
    <col min="5" max="5" width="8.7109375" bestFit="1" customWidth="1"/>
    <col min="6" max="6" width="9.5703125" bestFit="1" customWidth="1"/>
    <col min="7" max="7" width="3" customWidth="1"/>
    <col min="8" max="8" width="11" bestFit="1" customWidth="1"/>
    <col min="12" max="12" width="8.7109375" bestFit="1" customWidth="1"/>
    <col min="13" max="13" width="9.5703125" bestFit="1" customWidth="1"/>
  </cols>
  <sheetData>
    <row r="1" spans="1:11">
      <c r="A1" s="2"/>
      <c r="B1" s="2"/>
      <c r="C1" s="2"/>
      <c r="D1" s="2"/>
      <c r="E1" s="2"/>
      <c r="F1" s="2"/>
      <c r="G1" s="2"/>
    </row>
    <row r="2" spans="1:11" ht="15.75" customHeight="1">
      <c r="A2" s="52" t="s">
        <v>28</v>
      </c>
      <c r="B2" s="53"/>
      <c r="C2" s="53"/>
      <c r="D2" s="53"/>
      <c r="E2" s="53"/>
      <c r="F2" s="53"/>
      <c r="G2" s="53"/>
      <c r="H2" s="53"/>
      <c r="I2" s="53"/>
      <c r="J2" s="53"/>
      <c r="K2" s="54"/>
    </row>
    <row r="3" spans="1:11">
      <c r="A3" s="55"/>
      <c r="B3" s="56"/>
      <c r="C3" s="56"/>
      <c r="D3" s="56"/>
      <c r="E3" s="56"/>
      <c r="F3" s="56"/>
      <c r="G3" s="56"/>
      <c r="H3" s="56"/>
      <c r="I3" s="56"/>
      <c r="J3" s="56"/>
      <c r="K3" s="57"/>
    </row>
    <row r="5" spans="1:11" ht="22.5" customHeight="1">
      <c r="A5" s="14" t="s">
        <v>22</v>
      </c>
      <c r="B5" s="15" t="s">
        <v>23</v>
      </c>
      <c r="C5" s="14" t="s">
        <v>24</v>
      </c>
      <c r="D5" s="15" t="s">
        <v>27</v>
      </c>
      <c r="H5" s="26" t="s">
        <v>22</v>
      </c>
      <c r="I5" s="27" t="s">
        <v>23</v>
      </c>
      <c r="J5" s="27" t="s">
        <v>24</v>
      </c>
      <c r="K5" s="28" t="s">
        <v>27</v>
      </c>
    </row>
    <row r="6" spans="1:11">
      <c r="A6" s="16">
        <v>1</v>
      </c>
      <c r="B6" s="17">
        <v>160</v>
      </c>
      <c r="C6" s="17">
        <f>B6-$B$18</f>
        <v>20</v>
      </c>
      <c r="D6" s="18">
        <f>C6^2</f>
        <v>400</v>
      </c>
      <c r="H6" s="29">
        <v>1</v>
      </c>
      <c r="I6" s="30">
        <v>135</v>
      </c>
      <c r="J6" s="31">
        <f>I6-$I$18</f>
        <v>-5</v>
      </c>
      <c r="K6" s="32">
        <f>J6^2</f>
        <v>25</v>
      </c>
    </row>
    <row r="7" spans="1:11">
      <c r="A7" s="19">
        <v>2</v>
      </c>
      <c r="B7" s="20">
        <v>170</v>
      </c>
      <c r="C7" s="20">
        <f t="shared" ref="C7:C15" si="0">B7-$B$18</f>
        <v>30</v>
      </c>
      <c r="D7" s="21">
        <f t="shared" ref="D7:D15" si="1">C7^2</f>
        <v>900</v>
      </c>
      <c r="H7" s="29">
        <v>2</v>
      </c>
      <c r="I7" s="30">
        <v>140</v>
      </c>
      <c r="J7" s="31">
        <f t="shared" ref="J7:J15" si="2">I7-$I$18</f>
        <v>0</v>
      </c>
      <c r="K7" s="32">
        <f t="shared" ref="K7:K15" si="3">J7^2</f>
        <v>0</v>
      </c>
    </row>
    <row r="8" spans="1:11">
      <c r="A8" s="19">
        <v>3</v>
      </c>
      <c r="B8" s="20">
        <v>120</v>
      </c>
      <c r="C8" s="20">
        <f t="shared" si="0"/>
        <v>-20</v>
      </c>
      <c r="D8" s="21">
        <f t="shared" si="1"/>
        <v>400</v>
      </c>
      <c r="H8" s="29">
        <v>3</v>
      </c>
      <c r="I8" s="30">
        <v>140</v>
      </c>
      <c r="J8" s="31">
        <f t="shared" si="2"/>
        <v>0</v>
      </c>
      <c r="K8" s="32">
        <f t="shared" si="3"/>
        <v>0</v>
      </c>
    </row>
    <row r="9" spans="1:11">
      <c r="A9" s="19">
        <v>4</v>
      </c>
      <c r="B9" s="20">
        <v>195</v>
      </c>
      <c r="C9" s="20">
        <f t="shared" si="0"/>
        <v>55</v>
      </c>
      <c r="D9" s="21">
        <f t="shared" si="1"/>
        <v>3025</v>
      </c>
      <c r="H9" s="29">
        <v>4</v>
      </c>
      <c r="I9" s="30">
        <v>145</v>
      </c>
      <c r="J9" s="31">
        <f t="shared" si="2"/>
        <v>5</v>
      </c>
      <c r="K9" s="32">
        <f t="shared" si="3"/>
        <v>25</v>
      </c>
    </row>
    <row r="10" spans="1:11">
      <c r="A10" s="19">
        <v>5</v>
      </c>
      <c r="B10" s="20">
        <v>165</v>
      </c>
      <c r="C10" s="20">
        <f t="shared" si="0"/>
        <v>25</v>
      </c>
      <c r="D10" s="21">
        <f t="shared" si="1"/>
        <v>625</v>
      </c>
      <c r="H10" s="29">
        <v>5</v>
      </c>
      <c r="I10" s="30">
        <v>130</v>
      </c>
      <c r="J10" s="31">
        <f t="shared" si="2"/>
        <v>-10</v>
      </c>
      <c r="K10" s="32">
        <f t="shared" si="3"/>
        <v>100</v>
      </c>
    </row>
    <row r="11" spans="1:11">
      <c r="A11" s="19">
        <v>6</v>
      </c>
      <c r="B11" s="20">
        <v>170</v>
      </c>
      <c r="C11" s="20">
        <f t="shared" si="0"/>
        <v>30</v>
      </c>
      <c r="D11" s="21">
        <f t="shared" si="1"/>
        <v>900</v>
      </c>
      <c r="H11" s="29">
        <v>6</v>
      </c>
      <c r="I11" s="30">
        <v>140</v>
      </c>
      <c r="J11" s="31">
        <f t="shared" si="2"/>
        <v>0</v>
      </c>
      <c r="K11" s="32">
        <f t="shared" si="3"/>
        <v>0</v>
      </c>
    </row>
    <row r="12" spans="1:11">
      <c r="A12" s="19">
        <v>7</v>
      </c>
      <c r="B12" s="20">
        <v>110</v>
      </c>
      <c r="C12" s="20">
        <f t="shared" si="0"/>
        <v>-30</v>
      </c>
      <c r="D12" s="21">
        <f t="shared" si="1"/>
        <v>900</v>
      </c>
      <c r="H12" s="29">
        <v>7</v>
      </c>
      <c r="I12" s="30">
        <v>145</v>
      </c>
      <c r="J12" s="31">
        <f t="shared" si="2"/>
        <v>5</v>
      </c>
      <c r="K12" s="32">
        <f t="shared" si="3"/>
        <v>25</v>
      </c>
    </row>
    <row r="13" spans="1:11">
      <c r="A13" s="19">
        <v>8</v>
      </c>
      <c r="B13" s="20">
        <v>95</v>
      </c>
      <c r="C13" s="20">
        <f t="shared" si="0"/>
        <v>-45</v>
      </c>
      <c r="D13" s="21">
        <f t="shared" si="1"/>
        <v>2025</v>
      </c>
      <c r="H13" s="29">
        <v>8</v>
      </c>
      <c r="I13" s="30">
        <v>140</v>
      </c>
      <c r="J13" s="31">
        <f t="shared" si="2"/>
        <v>0</v>
      </c>
      <c r="K13" s="32">
        <f t="shared" si="3"/>
        <v>0</v>
      </c>
    </row>
    <row r="14" spans="1:11">
      <c r="A14" s="19">
        <v>9</v>
      </c>
      <c r="B14" s="20">
        <v>100</v>
      </c>
      <c r="C14" s="20">
        <f t="shared" si="0"/>
        <v>-40</v>
      </c>
      <c r="D14" s="21">
        <f t="shared" si="1"/>
        <v>1600</v>
      </c>
      <c r="H14" s="29">
        <v>9</v>
      </c>
      <c r="I14" s="30">
        <v>140</v>
      </c>
      <c r="J14" s="31">
        <f t="shared" si="2"/>
        <v>0</v>
      </c>
      <c r="K14" s="32">
        <f t="shared" si="3"/>
        <v>0</v>
      </c>
    </row>
    <row r="15" spans="1:11">
      <c r="A15" s="22">
        <v>10</v>
      </c>
      <c r="B15" s="23">
        <v>115</v>
      </c>
      <c r="C15" s="23">
        <f t="shared" si="0"/>
        <v>-25</v>
      </c>
      <c r="D15" s="24">
        <f t="shared" si="1"/>
        <v>625</v>
      </c>
      <c r="H15" s="33">
        <v>10</v>
      </c>
      <c r="I15" s="34">
        <v>145</v>
      </c>
      <c r="J15" s="35">
        <f t="shared" si="2"/>
        <v>5</v>
      </c>
      <c r="K15" s="36">
        <f t="shared" si="3"/>
        <v>25</v>
      </c>
    </row>
    <row r="17" spans="1:13">
      <c r="E17" s="25" t="s">
        <v>29</v>
      </c>
      <c r="F17" s="25" t="s">
        <v>30</v>
      </c>
      <c r="L17" s="25" t="s">
        <v>29</v>
      </c>
      <c r="M17" s="25" t="s">
        <v>30</v>
      </c>
    </row>
    <row r="18" spans="1:13" ht="15.75">
      <c r="A18" s="26" t="s">
        <v>21</v>
      </c>
      <c r="B18" s="28">
        <f>SUM(B6:B15)/10</f>
        <v>140</v>
      </c>
      <c r="D18" s="26" t="s">
        <v>25</v>
      </c>
      <c r="E18" s="28">
        <f>SUM(D6:D15)/10</f>
        <v>1140</v>
      </c>
      <c r="F18" s="43"/>
      <c r="H18" s="26" t="s">
        <v>21</v>
      </c>
      <c r="I18" s="28">
        <f>SUM(I6:I15)/10</f>
        <v>140</v>
      </c>
      <c r="K18" s="26" t="s">
        <v>25</v>
      </c>
      <c r="L18" s="28">
        <f>SUM(K6:K15)/10</f>
        <v>20</v>
      </c>
      <c r="M18" s="43"/>
    </row>
    <row r="19" spans="1:13" ht="15.75">
      <c r="A19" s="37" t="s">
        <v>5</v>
      </c>
      <c r="B19" s="38">
        <f>MODE(B6:B15)</f>
        <v>170</v>
      </c>
      <c r="D19" s="39" t="s">
        <v>26</v>
      </c>
      <c r="E19" s="41">
        <f>SQRT(E18)</f>
        <v>33.763886032268267</v>
      </c>
      <c r="F19" s="44">
        <f>STDEV(B6:B15)</f>
        <v>35.590260840104371</v>
      </c>
      <c r="H19" s="37" t="s">
        <v>5</v>
      </c>
      <c r="I19" s="38">
        <f>MODE(I6:I15)</f>
        <v>140</v>
      </c>
      <c r="K19" s="39" t="s">
        <v>26</v>
      </c>
      <c r="L19" s="41">
        <f>SQRT(L18)</f>
        <v>4.4721359549995796</v>
      </c>
      <c r="M19" s="44">
        <f>STDEV(I6:I15)</f>
        <v>4.714045207910317</v>
      </c>
    </row>
    <row r="20" spans="1:13" ht="15.75">
      <c r="A20" s="39" t="s">
        <v>6</v>
      </c>
      <c r="B20" s="40">
        <f>MEDIAN(B6:B15)</f>
        <v>140</v>
      </c>
      <c r="H20" s="39" t="s">
        <v>6</v>
      </c>
      <c r="I20" s="40">
        <f>MEDIAN(I6:I15)</f>
        <v>140</v>
      </c>
    </row>
  </sheetData>
  <mergeCells count="1">
    <mergeCell ref="A2:K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ORTOGRAMMA 1</vt:lpstr>
      <vt:lpstr>ORTOGRAMMA 2</vt:lpstr>
      <vt:lpstr>ORTOGRAMMA 3</vt:lpstr>
      <vt:lpstr>DIAGRAMMA CARTESIANO 2</vt:lpstr>
      <vt:lpstr>DIAGRAMMA CARTESIANO 1</vt:lpstr>
      <vt:lpstr>ISTOGRAMMA</vt:lpstr>
      <vt:lpstr>TORTA</vt:lpstr>
      <vt:lpstr>MEDIA A. PONDERATA</vt:lpstr>
      <vt:lpstr>PRESSIONE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mimmo</dc:creator>
  <cp:lastModifiedBy>mimmo</cp:lastModifiedBy>
  <dcterms:created xsi:type="dcterms:W3CDTF">2012-04-08T20:55:54Z</dcterms:created>
  <dcterms:modified xsi:type="dcterms:W3CDTF">2012-04-19T14:10:00Z</dcterms:modified>
</cp:coreProperties>
</file>