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90" windowWidth="18180" windowHeight="8955"/>
  </bookViews>
  <sheets>
    <sheet name="Sistema 3 equaz. (Frazioni)" sheetId="7" r:id="rId1"/>
    <sheet name="Sistema 3 Equaz. (n° decimali)" sheetId="4" r:id="rId2"/>
  </sheets>
  <calcPr calcId="124519"/>
</workbook>
</file>

<file path=xl/calcChain.xml><?xml version="1.0" encoding="utf-8"?>
<calcChain xmlns="http://schemas.openxmlformats.org/spreadsheetml/2006/main">
  <c r="H24" i="7"/>
  <c r="E24"/>
  <c r="M24" s="1"/>
  <c r="B24"/>
  <c r="K24" s="1"/>
  <c r="H23"/>
  <c r="E23"/>
  <c r="M23" s="1"/>
  <c r="B23"/>
  <c r="K23" s="1"/>
  <c r="H22"/>
  <c r="E22"/>
  <c r="M22" s="1"/>
  <c r="B22"/>
  <c r="K22" s="1"/>
  <c r="H20"/>
  <c r="E20"/>
  <c r="M20" s="1"/>
  <c r="B20"/>
  <c r="K20" s="1"/>
  <c r="H19"/>
  <c r="E19"/>
  <c r="M19" s="1"/>
  <c r="B19"/>
  <c r="K19" s="1"/>
  <c r="H18"/>
  <c r="E18"/>
  <c r="M18" s="1"/>
  <c r="B18"/>
  <c r="K18" s="1"/>
  <c r="B16"/>
  <c r="K16" s="1"/>
  <c r="B15"/>
  <c r="K15" s="1"/>
  <c r="B14"/>
  <c r="K14" s="1"/>
  <c r="H12"/>
  <c r="H16" s="1"/>
  <c r="E12"/>
  <c r="E16" s="1"/>
  <c r="B12"/>
  <c r="K12" s="1"/>
  <c r="H11"/>
  <c r="E11"/>
  <c r="E15" s="1"/>
  <c r="B11"/>
  <c r="K11" s="1"/>
  <c r="K10"/>
  <c r="H10"/>
  <c r="H14" s="1"/>
  <c r="E10"/>
  <c r="M10" s="1"/>
  <c r="B10"/>
  <c r="W11" l="1"/>
  <c r="W19"/>
  <c r="W23"/>
  <c r="O23"/>
  <c r="M12"/>
  <c r="O19"/>
  <c r="M11"/>
  <c r="O11"/>
  <c r="S23"/>
  <c r="S19"/>
  <c r="U23"/>
  <c r="U11"/>
  <c r="U19"/>
  <c r="Y23"/>
  <c r="M16"/>
  <c r="S15" s="1"/>
  <c r="Y11"/>
  <c r="M15"/>
  <c r="U15"/>
  <c r="O15"/>
  <c r="Y19"/>
  <c r="Q11"/>
  <c r="H15"/>
  <c r="W15" s="1"/>
  <c r="Q19"/>
  <c r="E14"/>
  <c r="Q23"/>
  <c r="S11"/>
  <c r="AA23" l="1"/>
  <c r="AA19"/>
  <c r="AA11"/>
  <c r="M14"/>
  <c r="Y15" s="1"/>
  <c r="Q15"/>
  <c r="H23" i="4"/>
  <c r="H22"/>
  <c r="H21"/>
  <c r="E23"/>
  <c r="M23" s="1"/>
  <c r="E22"/>
  <c r="E21"/>
  <c r="B23"/>
  <c r="K23" s="1"/>
  <c r="B22"/>
  <c r="B21"/>
  <c r="H19"/>
  <c r="H18"/>
  <c r="H17"/>
  <c r="E19"/>
  <c r="M19" s="1"/>
  <c r="E18"/>
  <c r="E17"/>
  <c r="M17" s="1"/>
  <c r="B19"/>
  <c r="K19" s="1"/>
  <c r="B18"/>
  <c r="K18" s="1"/>
  <c r="B17"/>
  <c r="K17"/>
  <c r="B15"/>
  <c r="K15" s="1"/>
  <c r="B14"/>
  <c r="K14" s="1"/>
  <c r="B13"/>
  <c r="B11"/>
  <c r="K11" s="1"/>
  <c r="H10"/>
  <c r="H14" s="1"/>
  <c r="H11"/>
  <c r="H15" s="1"/>
  <c r="H9"/>
  <c r="E10"/>
  <c r="E14" s="1"/>
  <c r="E11"/>
  <c r="M11" s="1"/>
  <c r="E9"/>
  <c r="M9" s="1"/>
  <c r="B10"/>
  <c r="K10" s="1"/>
  <c r="B9"/>
  <c r="K9" s="1"/>
  <c r="R8" i="7" l="1"/>
  <c r="Q6"/>
  <c r="Q8"/>
  <c r="AA15"/>
  <c r="Q4" s="1"/>
  <c r="S8"/>
  <c r="T6"/>
  <c r="S6"/>
  <c r="R6"/>
  <c r="Q18" i="4"/>
  <c r="U22"/>
  <c r="Y18"/>
  <c r="W18"/>
  <c r="M21"/>
  <c r="S18"/>
  <c r="K21"/>
  <c r="K22"/>
  <c r="Q22"/>
  <c r="O22"/>
  <c r="M22"/>
  <c r="U18"/>
  <c r="O18"/>
  <c r="M18"/>
  <c r="U10"/>
  <c r="O10"/>
  <c r="E15"/>
  <c r="M15" s="1"/>
  <c r="Y10"/>
  <c r="M10"/>
  <c r="W10"/>
  <c r="S10"/>
  <c r="H13"/>
  <c r="U14" s="1"/>
  <c r="Q10"/>
  <c r="E13"/>
  <c r="M13" s="1"/>
  <c r="Y14" s="1"/>
  <c r="O14"/>
  <c r="K13"/>
  <c r="W14" s="1"/>
  <c r="M14"/>
  <c r="S14" l="1"/>
  <c r="R4" i="7"/>
  <c r="S4"/>
  <c r="Y22" i="4"/>
  <c r="AA18"/>
  <c r="W22"/>
  <c r="S22"/>
  <c r="AA10"/>
  <c r="Q14"/>
  <c r="AA14" s="1"/>
  <c r="P3" l="1"/>
  <c r="P5"/>
  <c r="AA22"/>
  <c r="P7" s="1"/>
</calcChain>
</file>

<file path=xl/sharedStrings.xml><?xml version="1.0" encoding="utf-8"?>
<sst xmlns="http://schemas.openxmlformats.org/spreadsheetml/2006/main" count="110" uniqueCount="17">
  <si>
    <t>x</t>
  </si>
  <si>
    <t>+</t>
  </si>
  <si>
    <t>y</t>
  </si>
  <si>
    <t>=</t>
  </si>
  <si>
    <t>x =</t>
  </si>
  <si>
    <t>y =</t>
  </si>
  <si>
    <t>z</t>
  </si>
  <si>
    <t>SISTEMI DI I GRADO DI TRE EQUAZIONI IN TRE INCOGNITE</t>
  </si>
  <si>
    <t>D =</t>
  </si>
  <si>
    <t>Dx =</t>
  </si>
  <si>
    <t>Dy =</t>
  </si>
  <si>
    <t>Dz =</t>
  </si>
  <si>
    <t>z =</t>
  </si>
  <si>
    <t>x  =</t>
  </si>
  <si>
    <t>z  =</t>
  </si>
  <si>
    <t>y  =</t>
  </si>
  <si>
    <t>www.mimmocorrado.it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</si>
</sst>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</font>
    <font>
      <u/>
      <sz val="14"/>
      <color theme="10"/>
      <name val="Calibri"/>
      <family val="2"/>
    </font>
    <font>
      <sz val="20"/>
      <color theme="1"/>
      <name val="Vladimir Script"/>
      <family val="4"/>
    </font>
    <font>
      <u/>
      <sz val="20"/>
      <color theme="10"/>
      <name val="Vladimir Script"/>
      <family val="4"/>
    </font>
  </fonts>
  <fills count="4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1" tint="0.34998626667073579"/>
      </left>
      <right style="thin">
        <color theme="0" tint="-0.24994659260841701"/>
      </right>
      <top style="thin">
        <color theme="1" tint="0.34998626667073579"/>
      </top>
      <bottom style="thin">
        <color theme="0" tint="-0.2499465926084170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0" fillId="2" borderId="0" xfId="0" applyFill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164" fontId="0" fillId="2" borderId="0" xfId="0" applyNumberFormat="1" applyFill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locked="0" hidden="1"/>
    </xf>
    <xf numFmtId="0" fontId="2" fillId="2" borderId="0" xfId="0" applyFont="1" applyFill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0" fillId="2" borderId="0" xfId="0" applyFill="1" applyAlignment="1" applyProtection="1">
      <alignment horizontal="right" vertical="center"/>
      <protection hidden="1"/>
    </xf>
    <xf numFmtId="1" fontId="0" fillId="3" borderId="1" xfId="0" applyNumberFormat="1" applyFill="1" applyBorder="1" applyAlignment="1" applyProtection="1">
      <alignment horizontal="center" vertical="center"/>
      <protection locked="0" hidden="1"/>
    </xf>
    <xf numFmtId="0" fontId="0" fillId="2" borderId="0" xfId="0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vertical="center" textRotation="90"/>
      <protection hidden="1"/>
    </xf>
    <xf numFmtId="0" fontId="2" fillId="2" borderId="0" xfId="0" applyFont="1" applyFill="1" applyAlignment="1" applyProtection="1">
      <alignment horizontal="right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left" vertical="center"/>
      <protection hidden="1"/>
    </xf>
    <xf numFmtId="0" fontId="3" fillId="2" borderId="0" xfId="0" applyFont="1" applyFill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horizontal="left" vertical="center"/>
      <protection hidden="1"/>
    </xf>
    <xf numFmtId="0" fontId="7" fillId="2" borderId="0" xfId="1" applyFont="1" applyFill="1" applyAlignment="1" applyProtection="1">
      <alignment horizontal="center" vertical="center" textRotation="90"/>
      <protection hidden="1"/>
    </xf>
    <xf numFmtId="0" fontId="5" fillId="2" borderId="0" xfId="1" applyFont="1" applyFill="1" applyAlignment="1" applyProtection="1">
      <alignment horizontal="center" vertical="center" textRotation="90"/>
      <protection hidden="1"/>
    </xf>
    <xf numFmtId="0" fontId="1" fillId="2" borderId="0" xfId="0" applyFont="1" applyFill="1" applyAlignment="1" applyProtection="1">
      <alignment horizontal="center" vertical="center" textRotation="90"/>
      <protection hidden="1"/>
    </xf>
    <xf numFmtId="0" fontId="2" fillId="2" borderId="0" xfId="0" applyFont="1" applyFill="1" applyAlignment="1" applyProtection="1">
      <alignment horizontal="left" vertical="center"/>
      <protection hidden="1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217349</xdr:colOff>
      <xdr:row>9</xdr:row>
      <xdr:rowOff>147030</xdr:rowOff>
    </xdr:from>
    <xdr:to>
      <xdr:col>9</xdr:col>
      <xdr:colOff>153422</xdr:colOff>
      <xdr:row>11</xdr:row>
      <xdr:rowOff>76712</xdr:rowOff>
    </xdr:to>
    <xdr:cxnSp macro="">
      <xdr:nvCxnSpPr>
        <xdr:cNvPr id="2" name="Connettore 1 1"/>
        <xdr:cNvCxnSpPr/>
      </xdr:nvCxnSpPr>
      <xdr:spPr>
        <a:xfrm>
          <a:off x="1207949" y="2061555"/>
          <a:ext cx="917148" cy="32973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219075</xdr:colOff>
      <xdr:row>2</xdr:row>
      <xdr:rowOff>133231</xdr:rowOff>
    </xdr:from>
    <xdr:to>
      <xdr:col>0</xdr:col>
      <xdr:colOff>400146</xdr:colOff>
      <xdr:row>8</xdr:row>
      <xdr:rowOff>53479</xdr:rowOff>
    </xdr:to>
    <xdr:sp macro="" textlink="">
      <xdr:nvSpPr>
        <xdr:cNvPr id="3" name="Parentesi graffa aperta 2"/>
        <xdr:cNvSpPr/>
      </xdr:nvSpPr>
      <xdr:spPr>
        <a:xfrm>
          <a:off x="219075" y="533281"/>
          <a:ext cx="181071" cy="1044198"/>
        </a:xfrm>
        <a:prstGeom prst="leftBrac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0</xdr:col>
      <xdr:colOff>380369</xdr:colOff>
      <xdr:row>9</xdr:row>
      <xdr:rowOff>7189</xdr:rowOff>
    </xdr:from>
    <xdr:to>
      <xdr:col>0</xdr:col>
      <xdr:colOff>381957</xdr:colOff>
      <xdr:row>12</xdr:row>
      <xdr:rowOff>13582</xdr:rowOff>
    </xdr:to>
    <xdr:cxnSp macro="">
      <xdr:nvCxnSpPr>
        <xdr:cNvPr id="4" name="Connettore 1 3"/>
        <xdr:cNvCxnSpPr/>
      </xdr:nvCxnSpPr>
      <xdr:spPr>
        <a:xfrm rot="5400000">
          <a:off x="77929" y="2224154"/>
          <a:ext cx="606468" cy="1588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119646</xdr:colOff>
      <xdr:row>8</xdr:row>
      <xdr:rowOff>197943</xdr:rowOff>
    </xdr:from>
    <xdr:to>
      <xdr:col>8</xdr:col>
      <xdr:colOff>121234</xdr:colOff>
      <xdr:row>12</xdr:row>
      <xdr:rowOff>6165</xdr:rowOff>
    </xdr:to>
    <xdr:cxnSp macro="">
      <xdr:nvCxnSpPr>
        <xdr:cNvPr id="5" name="Connettore 1 4"/>
        <xdr:cNvCxnSpPr/>
      </xdr:nvCxnSpPr>
      <xdr:spPr>
        <a:xfrm rot="5400000">
          <a:off x="1654604" y="2215810"/>
          <a:ext cx="608322" cy="1588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242920</xdr:colOff>
      <xdr:row>9</xdr:row>
      <xdr:rowOff>153422</xdr:rowOff>
    </xdr:from>
    <xdr:to>
      <xdr:col>7</xdr:col>
      <xdr:colOff>31963</xdr:colOff>
      <xdr:row>11</xdr:row>
      <xdr:rowOff>83104</xdr:rowOff>
    </xdr:to>
    <xdr:cxnSp macro="">
      <xdr:nvCxnSpPr>
        <xdr:cNvPr id="6" name="Connettore 1 5"/>
        <xdr:cNvCxnSpPr/>
      </xdr:nvCxnSpPr>
      <xdr:spPr>
        <a:xfrm>
          <a:off x="671545" y="2067947"/>
          <a:ext cx="922518" cy="32973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197149</xdr:colOff>
      <xdr:row>9</xdr:row>
      <xdr:rowOff>139615</xdr:rowOff>
    </xdr:from>
    <xdr:to>
      <xdr:col>12</xdr:col>
      <xdr:colOff>18156</xdr:colOff>
      <xdr:row>11</xdr:row>
      <xdr:rowOff>69297</xdr:rowOff>
    </xdr:to>
    <xdr:cxnSp macro="">
      <xdr:nvCxnSpPr>
        <xdr:cNvPr id="7" name="Connettore 1 6"/>
        <xdr:cNvCxnSpPr/>
      </xdr:nvCxnSpPr>
      <xdr:spPr>
        <a:xfrm>
          <a:off x="1759249" y="2054140"/>
          <a:ext cx="916382" cy="32973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217349</xdr:colOff>
      <xdr:row>13</xdr:row>
      <xdr:rowOff>147030</xdr:rowOff>
    </xdr:from>
    <xdr:to>
      <xdr:col>9</xdr:col>
      <xdr:colOff>153422</xdr:colOff>
      <xdr:row>15</xdr:row>
      <xdr:rowOff>76712</xdr:rowOff>
    </xdr:to>
    <xdr:cxnSp macro="">
      <xdr:nvCxnSpPr>
        <xdr:cNvPr id="8" name="Connettore 1 7"/>
        <xdr:cNvCxnSpPr/>
      </xdr:nvCxnSpPr>
      <xdr:spPr>
        <a:xfrm>
          <a:off x="1207949" y="2861655"/>
          <a:ext cx="917148" cy="32973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119646</xdr:colOff>
      <xdr:row>13</xdr:row>
      <xdr:rowOff>0</xdr:rowOff>
    </xdr:from>
    <xdr:to>
      <xdr:col>8</xdr:col>
      <xdr:colOff>121234</xdr:colOff>
      <xdr:row>16</xdr:row>
      <xdr:rowOff>0</xdr:rowOff>
    </xdr:to>
    <xdr:cxnSp macro="">
      <xdr:nvCxnSpPr>
        <xdr:cNvPr id="9" name="Connettore 1 8"/>
        <xdr:cNvCxnSpPr/>
      </xdr:nvCxnSpPr>
      <xdr:spPr>
        <a:xfrm rot="5400000">
          <a:off x="1658727" y="3013869"/>
          <a:ext cx="600075" cy="1588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242920</xdr:colOff>
      <xdr:row>13</xdr:row>
      <xdr:rowOff>153422</xdr:rowOff>
    </xdr:from>
    <xdr:to>
      <xdr:col>7</xdr:col>
      <xdr:colOff>31963</xdr:colOff>
      <xdr:row>15</xdr:row>
      <xdr:rowOff>83104</xdr:rowOff>
    </xdr:to>
    <xdr:cxnSp macro="">
      <xdr:nvCxnSpPr>
        <xdr:cNvPr id="10" name="Connettore 1 9"/>
        <xdr:cNvCxnSpPr/>
      </xdr:nvCxnSpPr>
      <xdr:spPr>
        <a:xfrm>
          <a:off x="671545" y="2868047"/>
          <a:ext cx="922518" cy="32973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197149</xdr:colOff>
      <xdr:row>13</xdr:row>
      <xdr:rowOff>139615</xdr:rowOff>
    </xdr:from>
    <xdr:to>
      <xdr:col>12</xdr:col>
      <xdr:colOff>18156</xdr:colOff>
      <xdr:row>15</xdr:row>
      <xdr:rowOff>69297</xdr:rowOff>
    </xdr:to>
    <xdr:cxnSp macro="">
      <xdr:nvCxnSpPr>
        <xdr:cNvPr id="11" name="Connettore 1 10"/>
        <xdr:cNvCxnSpPr/>
      </xdr:nvCxnSpPr>
      <xdr:spPr>
        <a:xfrm>
          <a:off x="1759249" y="2854240"/>
          <a:ext cx="916382" cy="32973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380369</xdr:colOff>
      <xdr:row>13</xdr:row>
      <xdr:rowOff>8620</xdr:rowOff>
    </xdr:from>
    <xdr:to>
      <xdr:col>0</xdr:col>
      <xdr:colOff>381957</xdr:colOff>
      <xdr:row>16</xdr:row>
      <xdr:rowOff>0</xdr:rowOff>
    </xdr:to>
    <xdr:cxnSp macro="">
      <xdr:nvCxnSpPr>
        <xdr:cNvPr id="12" name="Connettore 1 11"/>
        <xdr:cNvCxnSpPr/>
      </xdr:nvCxnSpPr>
      <xdr:spPr>
        <a:xfrm rot="5400000">
          <a:off x="85435" y="3018179"/>
          <a:ext cx="591455" cy="1588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217349</xdr:colOff>
      <xdr:row>17</xdr:row>
      <xdr:rowOff>147030</xdr:rowOff>
    </xdr:from>
    <xdr:to>
      <xdr:col>9</xdr:col>
      <xdr:colOff>153422</xdr:colOff>
      <xdr:row>19</xdr:row>
      <xdr:rowOff>76712</xdr:rowOff>
    </xdr:to>
    <xdr:cxnSp macro="">
      <xdr:nvCxnSpPr>
        <xdr:cNvPr id="13" name="Connettore 1 12"/>
        <xdr:cNvCxnSpPr/>
      </xdr:nvCxnSpPr>
      <xdr:spPr>
        <a:xfrm>
          <a:off x="1207949" y="3661755"/>
          <a:ext cx="917148" cy="32973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119646</xdr:colOff>
      <xdr:row>16</xdr:row>
      <xdr:rowOff>197943</xdr:rowOff>
    </xdr:from>
    <xdr:to>
      <xdr:col>8</xdr:col>
      <xdr:colOff>121234</xdr:colOff>
      <xdr:row>20</xdr:row>
      <xdr:rowOff>0</xdr:rowOff>
    </xdr:to>
    <xdr:cxnSp macro="">
      <xdr:nvCxnSpPr>
        <xdr:cNvPr id="14" name="Connettore 1 13"/>
        <xdr:cNvCxnSpPr/>
      </xdr:nvCxnSpPr>
      <xdr:spPr>
        <a:xfrm rot="5400000">
          <a:off x="1657686" y="3812928"/>
          <a:ext cx="602157" cy="1588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242920</xdr:colOff>
      <xdr:row>17</xdr:row>
      <xdr:rowOff>153422</xdr:rowOff>
    </xdr:from>
    <xdr:to>
      <xdr:col>7</xdr:col>
      <xdr:colOff>31963</xdr:colOff>
      <xdr:row>19</xdr:row>
      <xdr:rowOff>83104</xdr:rowOff>
    </xdr:to>
    <xdr:cxnSp macro="">
      <xdr:nvCxnSpPr>
        <xdr:cNvPr id="15" name="Connettore 1 14"/>
        <xdr:cNvCxnSpPr/>
      </xdr:nvCxnSpPr>
      <xdr:spPr>
        <a:xfrm>
          <a:off x="671545" y="3668147"/>
          <a:ext cx="922518" cy="32973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197149</xdr:colOff>
      <xdr:row>17</xdr:row>
      <xdr:rowOff>139615</xdr:rowOff>
    </xdr:from>
    <xdr:to>
      <xdr:col>12</xdr:col>
      <xdr:colOff>18156</xdr:colOff>
      <xdr:row>19</xdr:row>
      <xdr:rowOff>69297</xdr:rowOff>
    </xdr:to>
    <xdr:cxnSp macro="">
      <xdr:nvCxnSpPr>
        <xdr:cNvPr id="16" name="Connettore 1 15"/>
        <xdr:cNvCxnSpPr/>
      </xdr:nvCxnSpPr>
      <xdr:spPr>
        <a:xfrm>
          <a:off x="1759249" y="3654340"/>
          <a:ext cx="916382" cy="32973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380369</xdr:colOff>
      <xdr:row>17</xdr:row>
      <xdr:rowOff>8620</xdr:rowOff>
    </xdr:from>
    <xdr:to>
      <xdr:col>0</xdr:col>
      <xdr:colOff>381957</xdr:colOff>
      <xdr:row>20</xdr:row>
      <xdr:rowOff>0</xdr:rowOff>
    </xdr:to>
    <xdr:cxnSp macro="">
      <xdr:nvCxnSpPr>
        <xdr:cNvPr id="17" name="Connettore 1 16"/>
        <xdr:cNvCxnSpPr/>
      </xdr:nvCxnSpPr>
      <xdr:spPr>
        <a:xfrm rot="5400000">
          <a:off x="85435" y="3818279"/>
          <a:ext cx="591455" cy="1588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217349</xdr:colOff>
      <xdr:row>21</xdr:row>
      <xdr:rowOff>147030</xdr:rowOff>
    </xdr:from>
    <xdr:to>
      <xdr:col>9</xdr:col>
      <xdr:colOff>153422</xdr:colOff>
      <xdr:row>23</xdr:row>
      <xdr:rowOff>76712</xdr:rowOff>
    </xdr:to>
    <xdr:cxnSp macro="">
      <xdr:nvCxnSpPr>
        <xdr:cNvPr id="18" name="Connettore 1 17"/>
        <xdr:cNvCxnSpPr/>
      </xdr:nvCxnSpPr>
      <xdr:spPr>
        <a:xfrm>
          <a:off x="1207949" y="4461855"/>
          <a:ext cx="917148" cy="32973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119646</xdr:colOff>
      <xdr:row>20</xdr:row>
      <xdr:rowOff>197943</xdr:rowOff>
    </xdr:from>
    <xdr:to>
      <xdr:col>8</xdr:col>
      <xdr:colOff>121234</xdr:colOff>
      <xdr:row>24</xdr:row>
      <xdr:rowOff>6165</xdr:rowOff>
    </xdr:to>
    <xdr:cxnSp macro="">
      <xdr:nvCxnSpPr>
        <xdr:cNvPr id="19" name="Connettore 1 18"/>
        <xdr:cNvCxnSpPr/>
      </xdr:nvCxnSpPr>
      <xdr:spPr>
        <a:xfrm rot="5400000">
          <a:off x="1654604" y="4616110"/>
          <a:ext cx="608322" cy="1588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242920</xdr:colOff>
      <xdr:row>21</xdr:row>
      <xdr:rowOff>153422</xdr:rowOff>
    </xdr:from>
    <xdr:to>
      <xdr:col>7</xdr:col>
      <xdr:colOff>31963</xdr:colOff>
      <xdr:row>23</xdr:row>
      <xdr:rowOff>83104</xdr:rowOff>
    </xdr:to>
    <xdr:cxnSp macro="">
      <xdr:nvCxnSpPr>
        <xdr:cNvPr id="20" name="Connettore 1 19"/>
        <xdr:cNvCxnSpPr/>
      </xdr:nvCxnSpPr>
      <xdr:spPr>
        <a:xfrm>
          <a:off x="671545" y="4468247"/>
          <a:ext cx="922518" cy="32973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197149</xdr:colOff>
      <xdr:row>21</xdr:row>
      <xdr:rowOff>139615</xdr:rowOff>
    </xdr:from>
    <xdr:to>
      <xdr:col>12</xdr:col>
      <xdr:colOff>18156</xdr:colOff>
      <xdr:row>23</xdr:row>
      <xdr:rowOff>69297</xdr:rowOff>
    </xdr:to>
    <xdr:cxnSp macro="">
      <xdr:nvCxnSpPr>
        <xdr:cNvPr id="21" name="Connettore 1 20"/>
        <xdr:cNvCxnSpPr/>
      </xdr:nvCxnSpPr>
      <xdr:spPr>
        <a:xfrm>
          <a:off x="1759249" y="4454440"/>
          <a:ext cx="916382" cy="32973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380369</xdr:colOff>
      <xdr:row>20</xdr:row>
      <xdr:rowOff>195863</xdr:rowOff>
    </xdr:from>
    <xdr:to>
      <xdr:col>0</xdr:col>
      <xdr:colOff>381957</xdr:colOff>
      <xdr:row>23</xdr:row>
      <xdr:rowOff>202255</xdr:rowOff>
    </xdr:to>
    <xdr:cxnSp macro="">
      <xdr:nvCxnSpPr>
        <xdr:cNvPr id="22" name="Connettore 1 21"/>
        <xdr:cNvCxnSpPr/>
      </xdr:nvCxnSpPr>
      <xdr:spPr>
        <a:xfrm rot="5400000">
          <a:off x="77929" y="4613103"/>
          <a:ext cx="606467" cy="1588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190500</xdr:colOff>
      <xdr:row>3</xdr:row>
      <xdr:rowOff>9525</xdr:rowOff>
    </xdr:from>
    <xdr:to>
      <xdr:col>14</xdr:col>
      <xdr:colOff>170475</xdr:colOff>
      <xdr:row>8</xdr:row>
      <xdr:rowOff>57600</xdr:rowOff>
    </xdr:to>
    <xdr:sp macro="" textlink="">
      <xdr:nvSpPr>
        <xdr:cNvPr id="23" name="Parentesi graffa aperta 22"/>
        <xdr:cNvSpPr/>
      </xdr:nvSpPr>
      <xdr:spPr>
        <a:xfrm>
          <a:off x="3095625" y="609600"/>
          <a:ext cx="180000" cy="972000"/>
        </a:xfrm>
        <a:prstGeom prst="leftBrac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257175</xdr:colOff>
      <xdr:row>9</xdr:row>
      <xdr:rowOff>123825</xdr:rowOff>
    </xdr:from>
    <xdr:to>
      <xdr:col>7</xdr:col>
      <xdr:colOff>66675</xdr:colOff>
      <xdr:row>11</xdr:row>
      <xdr:rowOff>76200</xdr:rowOff>
    </xdr:to>
    <xdr:cxnSp macro="">
      <xdr:nvCxnSpPr>
        <xdr:cNvPr id="24" name="Connettore 1 23"/>
        <xdr:cNvCxnSpPr/>
      </xdr:nvCxnSpPr>
      <xdr:spPr>
        <a:xfrm flipV="1">
          <a:off x="685800" y="2038350"/>
          <a:ext cx="942975" cy="35242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238125</xdr:colOff>
      <xdr:row>9</xdr:row>
      <xdr:rowOff>123825</xdr:rowOff>
    </xdr:from>
    <xdr:to>
      <xdr:col>10</xdr:col>
      <xdr:colOff>38100</xdr:colOff>
      <xdr:row>11</xdr:row>
      <xdr:rowOff>76200</xdr:rowOff>
    </xdr:to>
    <xdr:cxnSp macro="">
      <xdr:nvCxnSpPr>
        <xdr:cNvPr id="25" name="Connettore 1 24"/>
        <xdr:cNvCxnSpPr/>
      </xdr:nvCxnSpPr>
      <xdr:spPr>
        <a:xfrm flipV="1">
          <a:off x="1228725" y="2038350"/>
          <a:ext cx="942975" cy="35242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226874</xdr:colOff>
      <xdr:row>9</xdr:row>
      <xdr:rowOff>127980</xdr:rowOff>
    </xdr:from>
    <xdr:to>
      <xdr:col>12</xdr:col>
      <xdr:colOff>74474</xdr:colOff>
      <xdr:row>11</xdr:row>
      <xdr:rowOff>80355</xdr:rowOff>
    </xdr:to>
    <xdr:cxnSp macro="">
      <xdr:nvCxnSpPr>
        <xdr:cNvPr id="26" name="Connettore 1 25"/>
        <xdr:cNvCxnSpPr/>
      </xdr:nvCxnSpPr>
      <xdr:spPr>
        <a:xfrm flipV="1">
          <a:off x="1788974" y="2042505"/>
          <a:ext cx="942975" cy="35242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247650</xdr:colOff>
      <xdr:row>13</xdr:row>
      <xdr:rowOff>123825</xdr:rowOff>
    </xdr:from>
    <xdr:to>
      <xdr:col>7</xdr:col>
      <xdr:colOff>57150</xdr:colOff>
      <xdr:row>15</xdr:row>
      <xdr:rowOff>76200</xdr:rowOff>
    </xdr:to>
    <xdr:cxnSp macro="">
      <xdr:nvCxnSpPr>
        <xdr:cNvPr id="27" name="Connettore 1 26"/>
        <xdr:cNvCxnSpPr/>
      </xdr:nvCxnSpPr>
      <xdr:spPr>
        <a:xfrm flipV="1">
          <a:off x="676275" y="2838450"/>
          <a:ext cx="942975" cy="35242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228600</xdr:colOff>
      <xdr:row>13</xdr:row>
      <xdr:rowOff>123825</xdr:rowOff>
    </xdr:from>
    <xdr:to>
      <xdr:col>10</xdr:col>
      <xdr:colOff>28575</xdr:colOff>
      <xdr:row>15</xdr:row>
      <xdr:rowOff>76200</xdr:rowOff>
    </xdr:to>
    <xdr:cxnSp macro="">
      <xdr:nvCxnSpPr>
        <xdr:cNvPr id="28" name="Connettore 1 27"/>
        <xdr:cNvCxnSpPr/>
      </xdr:nvCxnSpPr>
      <xdr:spPr>
        <a:xfrm flipV="1">
          <a:off x="1219200" y="2838450"/>
          <a:ext cx="942975" cy="35242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217349</xdr:colOff>
      <xdr:row>13</xdr:row>
      <xdr:rowOff>127980</xdr:rowOff>
    </xdr:from>
    <xdr:to>
      <xdr:col>12</xdr:col>
      <xdr:colOff>64949</xdr:colOff>
      <xdr:row>15</xdr:row>
      <xdr:rowOff>80355</xdr:rowOff>
    </xdr:to>
    <xdr:cxnSp macro="">
      <xdr:nvCxnSpPr>
        <xdr:cNvPr id="29" name="Connettore 1 28"/>
        <xdr:cNvCxnSpPr/>
      </xdr:nvCxnSpPr>
      <xdr:spPr>
        <a:xfrm flipV="1">
          <a:off x="1779449" y="2842605"/>
          <a:ext cx="942975" cy="35242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257175</xdr:colOff>
      <xdr:row>17</xdr:row>
      <xdr:rowOff>133350</xdr:rowOff>
    </xdr:from>
    <xdr:to>
      <xdr:col>7</xdr:col>
      <xdr:colOff>66675</xdr:colOff>
      <xdr:row>19</xdr:row>
      <xdr:rowOff>85725</xdr:rowOff>
    </xdr:to>
    <xdr:cxnSp macro="">
      <xdr:nvCxnSpPr>
        <xdr:cNvPr id="30" name="Connettore 1 29"/>
        <xdr:cNvCxnSpPr/>
      </xdr:nvCxnSpPr>
      <xdr:spPr>
        <a:xfrm flipV="1">
          <a:off x="685800" y="3648075"/>
          <a:ext cx="942975" cy="35242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238125</xdr:colOff>
      <xdr:row>17</xdr:row>
      <xdr:rowOff>133350</xdr:rowOff>
    </xdr:from>
    <xdr:to>
      <xdr:col>10</xdr:col>
      <xdr:colOff>38100</xdr:colOff>
      <xdr:row>19</xdr:row>
      <xdr:rowOff>85725</xdr:rowOff>
    </xdr:to>
    <xdr:cxnSp macro="">
      <xdr:nvCxnSpPr>
        <xdr:cNvPr id="31" name="Connettore 1 30"/>
        <xdr:cNvCxnSpPr/>
      </xdr:nvCxnSpPr>
      <xdr:spPr>
        <a:xfrm flipV="1">
          <a:off x="1228725" y="3648075"/>
          <a:ext cx="942975" cy="35242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226874</xdr:colOff>
      <xdr:row>17</xdr:row>
      <xdr:rowOff>137505</xdr:rowOff>
    </xdr:from>
    <xdr:to>
      <xdr:col>12</xdr:col>
      <xdr:colOff>74474</xdr:colOff>
      <xdr:row>19</xdr:row>
      <xdr:rowOff>89880</xdr:rowOff>
    </xdr:to>
    <xdr:cxnSp macro="">
      <xdr:nvCxnSpPr>
        <xdr:cNvPr id="32" name="Connettore 1 31"/>
        <xdr:cNvCxnSpPr/>
      </xdr:nvCxnSpPr>
      <xdr:spPr>
        <a:xfrm flipV="1">
          <a:off x="1788974" y="3652230"/>
          <a:ext cx="942975" cy="35242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257175</xdr:colOff>
      <xdr:row>21</xdr:row>
      <xdr:rowOff>123825</xdr:rowOff>
    </xdr:from>
    <xdr:to>
      <xdr:col>7</xdr:col>
      <xdr:colOff>66675</xdr:colOff>
      <xdr:row>23</xdr:row>
      <xdr:rowOff>76200</xdr:rowOff>
    </xdr:to>
    <xdr:cxnSp macro="">
      <xdr:nvCxnSpPr>
        <xdr:cNvPr id="33" name="Connettore 1 32"/>
        <xdr:cNvCxnSpPr/>
      </xdr:nvCxnSpPr>
      <xdr:spPr>
        <a:xfrm flipV="1">
          <a:off x="685800" y="4438650"/>
          <a:ext cx="942975" cy="35242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238125</xdr:colOff>
      <xdr:row>21</xdr:row>
      <xdr:rowOff>123825</xdr:rowOff>
    </xdr:from>
    <xdr:to>
      <xdr:col>10</xdr:col>
      <xdr:colOff>38100</xdr:colOff>
      <xdr:row>23</xdr:row>
      <xdr:rowOff>76200</xdr:rowOff>
    </xdr:to>
    <xdr:cxnSp macro="">
      <xdr:nvCxnSpPr>
        <xdr:cNvPr id="34" name="Connettore 1 33"/>
        <xdr:cNvCxnSpPr/>
      </xdr:nvCxnSpPr>
      <xdr:spPr>
        <a:xfrm flipV="1">
          <a:off x="1228725" y="4438650"/>
          <a:ext cx="942975" cy="35242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226874</xdr:colOff>
      <xdr:row>21</xdr:row>
      <xdr:rowOff>127980</xdr:rowOff>
    </xdr:from>
    <xdr:to>
      <xdr:col>12</xdr:col>
      <xdr:colOff>74474</xdr:colOff>
      <xdr:row>23</xdr:row>
      <xdr:rowOff>80355</xdr:rowOff>
    </xdr:to>
    <xdr:cxnSp macro="">
      <xdr:nvCxnSpPr>
        <xdr:cNvPr id="35" name="Connettore 1 34"/>
        <xdr:cNvCxnSpPr/>
      </xdr:nvCxnSpPr>
      <xdr:spPr>
        <a:xfrm flipV="1">
          <a:off x="1788974" y="4442805"/>
          <a:ext cx="942975" cy="35242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217349</xdr:colOff>
      <xdr:row>8</xdr:row>
      <xdr:rowOff>147030</xdr:rowOff>
    </xdr:from>
    <xdr:to>
      <xdr:col>9</xdr:col>
      <xdr:colOff>153422</xdr:colOff>
      <xdr:row>10</xdr:row>
      <xdr:rowOff>76712</xdr:rowOff>
    </xdr:to>
    <xdr:cxnSp macro="">
      <xdr:nvCxnSpPr>
        <xdr:cNvPr id="10" name="Connettore 1 9"/>
        <xdr:cNvCxnSpPr/>
      </xdr:nvCxnSpPr>
      <xdr:spPr>
        <a:xfrm>
          <a:off x="1099530" y="1451124"/>
          <a:ext cx="863003" cy="3643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234360</xdr:colOff>
      <xdr:row>1</xdr:row>
      <xdr:rowOff>142756</xdr:rowOff>
    </xdr:from>
    <xdr:to>
      <xdr:col>0</xdr:col>
      <xdr:colOff>414360</xdr:colOff>
      <xdr:row>7</xdr:row>
      <xdr:rowOff>63004</xdr:rowOff>
    </xdr:to>
    <xdr:sp macro="" textlink="">
      <xdr:nvSpPr>
        <xdr:cNvPr id="2" name="Parentesi graffa aperta 1"/>
        <xdr:cNvSpPr/>
      </xdr:nvSpPr>
      <xdr:spPr>
        <a:xfrm>
          <a:off x="234360" y="342781"/>
          <a:ext cx="180000" cy="948948"/>
        </a:xfrm>
        <a:prstGeom prst="leftBrac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0</xdr:col>
      <xdr:colOff>380369</xdr:colOff>
      <xdr:row>8</xdr:row>
      <xdr:rowOff>7189</xdr:rowOff>
    </xdr:from>
    <xdr:to>
      <xdr:col>0</xdr:col>
      <xdr:colOff>381957</xdr:colOff>
      <xdr:row>11</xdr:row>
      <xdr:rowOff>13582</xdr:rowOff>
    </xdr:to>
    <xdr:cxnSp macro="">
      <xdr:nvCxnSpPr>
        <xdr:cNvPr id="5" name="Connettore 1 4"/>
        <xdr:cNvCxnSpPr/>
      </xdr:nvCxnSpPr>
      <xdr:spPr>
        <a:xfrm rot="5400000">
          <a:off x="55797" y="1655456"/>
          <a:ext cx="650731" cy="1588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119646</xdr:colOff>
      <xdr:row>7</xdr:row>
      <xdr:rowOff>197943</xdr:rowOff>
    </xdr:from>
    <xdr:to>
      <xdr:col>8</xdr:col>
      <xdr:colOff>121234</xdr:colOff>
      <xdr:row>11</xdr:row>
      <xdr:rowOff>6165</xdr:rowOff>
    </xdr:to>
    <xdr:cxnSp macro="">
      <xdr:nvCxnSpPr>
        <xdr:cNvPr id="6" name="Connettore 1 5"/>
        <xdr:cNvCxnSpPr/>
      </xdr:nvCxnSpPr>
      <xdr:spPr>
        <a:xfrm rot="5400000">
          <a:off x="1494853" y="1603525"/>
          <a:ext cx="600906" cy="1588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242920</xdr:colOff>
      <xdr:row>8</xdr:row>
      <xdr:rowOff>153422</xdr:rowOff>
    </xdr:from>
    <xdr:to>
      <xdr:col>7</xdr:col>
      <xdr:colOff>31963</xdr:colOff>
      <xdr:row>10</xdr:row>
      <xdr:rowOff>83104</xdr:rowOff>
    </xdr:to>
    <xdr:cxnSp macro="">
      <xdr:nvCxnSpPr>
        <xdr:cNvPr id="8" name="Connettore 1 7"/>
        <xdr:cNvCxnSpPr/>
      </xdr:nvCxnSpPr>
      <xdr:spPr>
        <a:xfrm>
          <a:off x="594514" y="1457516"/>
          <a:ext cx="863003" cy="3643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197149</xdr:colOff>
      <xdr:row>8</xdr:row>
      <xdr:rowOff>139615</xdr:rowOff>
    </xdr:from>
    <xdr:to>
      <xdr:col>12</xdr:col>
      <xdr:colOff>18156</xdr:colOff>
      <xdr:row>10</xdr:row>
      <xdr:rowOff>69297</xdr:rowOff>
    </xdr:to>
    <xdr:cxnSp macro="">
      <xdr:nvCxnSpPr>
        <xdr:cNvPr id="11" name="Connettore 1 10"/>
        <xdr:cNvCxnSpPr/>
      </xdr:nvCxnSpPr>
      <xdr:spPr>
        <a:xfrm>
          <a:off x="1622703" y="1443709"/>
          <a:ext cx="863003" cy="3643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217349</xdr:colOff>
      <xdr:row>12</xdr:row>
      <xdr:rowOff>147030</xdr:rowOff>
    </xdr:from>
    <xdr:to>
      <xdr:col>9</xdr:col>
      <xdr:colOff>153422</xdr:colOff>
      <xdr:row>14</xdr:row>
      <xdr:rowOff>76712</xdr:rowOff>
    </xdr:to>
    <xdr:cxnSp macro="">
      <xdr:nvCxnSpPr>
        <xdr:cNvPr id="12" name="Connettore 1 11"/>
        <xdr:cNvCxnSpPr/>
      </xdr:nvCxnSpPr>
      <xdr:spPr>
        <a:xfrm>
          <a:off x="1176853" y="2521276"/>
          <a:ext cx="853554" cy="37091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119646</xdr:colOff>
      <xdr:row>12</xdr:row>
      <xdr:rowOff>0</xdr:rowOff>
    </xdr:from>
    <xdr:to>
      <xdr:col>8</xdr:col>
      <xdr:colOff>121234</xdr:colOff>
      <xdr:row>15</xdr:row>
      <xdr:rowOff>0</xdr:rowOff>
    </xdr:to>
    <xdr:cxnSp macro="">
      <xdr:nvCxnSpPr>
        <xdr:cNvPr id="13" name="Connettore 1 12"/>
        <xdr:cNvCxnSpPr/>
      </xdr:nvCxnSpPr>
      <xdr:spPr>
        <a:xfrm rot="5400000">
          <a:off x="1459481" y="1645571"/>
          <a:ext cx="655667" cy="1588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242920</xdr:colOff>
      <xdr:row>12</xdr:row>
      <xdr:rowOff>153422</xdr:rowOff>
    </xdr:from>
    <xdr:to>
      <xdr:col>7</xdr:col>
      <xdr:colOff>31963</xdr:colOff>
      <xdr:row>14</xdr:row>
      <xdr:rowOff>83104</xdr:rowOff>
    </xdr:to>
    <xdr:cxnSp macro="">
      <xdr:nvCxnSpPr>
        <xdr:cNvPr id="14" name="Connettore 1 13"/>
        <xdr:cNvCxnSpPr/>
      </xdr:nvCxnSpPr>
      <xdr:spPr>
        <a:xfrm>
          <a:off x="593104" y="1477117"/>
          <a:ext cx="860605" cy="37091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197149</xdr:colOff>
      <xdr:row>12</xdr:row>
      <xdr:rowOff>139615</xdr:rowOff>
    </xdr:from>
    <xdr:to>
      <xdr:col>12</xdr:col>
      <xdr:colOff>18156</xdr:colOff>
      <xdr:row>14</xdr:row>
      <xdr:rowOff>69297</xdr:rowOff>
    </xdr:to>
    <xdr:cxnSp macro="">
      <xdr:nvCxnSpPr>
        <xdr:cNvPr id="15" name="Connettore 1 14"/>
        <xdr:cNvCxnSpPr/>
      </xdr:nvCxnSpPr>
      <xdr:spPr>
        <a:xfrm>
          <a:off x="1618895" y="1463310"/>
          <a:ext cx="850548" cy="37091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380369</xdr:colOff>
      <xdr:row>12</xdr:row>
      <xdr:rowOff>8620</xdr:rowOff>
    </xdr:from>
    <xdr:to>
      <xdr:col>0</xdr:col>
      <xdr:colOff>381957</xdr:colOff>
      <xdr:row>15</xdr:row>
      <xdr:rowOff>0</xdr:rowOff>
    </xdr:to>
    <xdr:cxnSp macro="">
      <xdr:nvCxnSpPr>
        <xdr:cNvPr id="16" name="Connettore 1 15"/>
        <xdr:cNvCxnSpPr/>
      </xdr:nvCxnSpPr>
      <xdr:spPr>
        <a:xfrm rot="5400000">
          <a:off x="55797" y="2707438"/>
          <a:ext cx="650731" cy="1588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217349</xdr:colOff>
      <xdr:row>16</xdr:row>
      <xdr:rowOff>147030</xdr:rowOff>
    </xdr:from>
    <xdr:to>
      <xdr:col>9</xdr:col>
      <xdr:colOff>153422</xdr:colOff>
      <xdr:row>18</xdr:row>
      <xdr:rowOff>76712</xdr:rowOff>
    </xdr:to>
    <xdr:cxnSp macro="">
      <xdr:nvCxnSpPr>
        <xdr:cNvPr id="17" name="Connettore 1 16"/>
        <xdr:cNvCxnSpPr/>
      </xdr:nvCxnSpPr>
      <xdr:spPr>
        <a:xfrm>
          <a:off x="1176853" y="2633335"/>
          <a:ext cx="853554" cy="37091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119646</xdr:colOff>
      <xdr:row>15</xdr:row>
      <xdr:rowOff>197943</xdr:rowOff>
    </xdr:from>
    <xdr:to>
      <xdr:col>8</xdr:col>
      <xdr:colOff>121234</xdr:colOff>
      <xdr:row>19</xdr:row>
      <xdr:rowOff>0</xdr:rowOff>
    </xdr:to>
    <xdr:cxnSp macro="">
      <xdr:nvCxnSpPr>
        <xdr:cNvPr id="18" name="Connettore 1 17"/>
        <xdr:cNvCxnSpPr/>
      </xdr:nvCxnSpPr>
      <xdr:spPr>
        <a:xfrm rot="5400000">
          <a:off x="1536522" y="2808181"/>
          <a:ext cx="655666" cy="1588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242920</xdr:colOff>
      <xdr:row>16</xdr:row>
      <xdr:rowOff>153422</xdr:rowOff>
    </xdr:from>
    <xdr:to>
      <xdr:col>7</xdr:col>
      <xdr:colOff>31963</xdr:colOff>
      <xdr:row>18</xdr:row>
      <xdr:rowOff>83104</xdr:rowOff>
    </xdr:to>
    <xdr:cxnSp macro="">
      <xdr:nvCxnSpPr>
        <xdr:cNvPr id="19" name="Connettore 1 18"/>
        <xdr:cNvCxnSpPr/>
      </xdr:nvCxnSpPr>
      <xdr:spPr>
        <a:xfrm>
          <a:off x="670144" y="2639727"/>
          <a:ext cx="860606" cy="37091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197149</xdr:colOff>
      <xdr:row>16</xdr:row>
      <xdr:rowOff>139615</xdr:rowOff>
    </xdr:from>
    <xdr:to>
      <xdr:col>12</xdr:col>
      <xdr:colOff>18156</xdr:colOff>
      <xdr:row>18</xdr:row>
      <xdr:rowOff>69297</xdr:rowOff>
    </xdr:to>
    <xdr:cxnSp macro="">
      <xdr:nvCxnSpPr>
        <xdr:cNvPr id="20" name="Connettore 1 19"/>
        <xdr:cNvCxnSpPr/>
      </xdr:nvCxnSpPr>
      <xdr:spPr>
        <a:xfrm>
          <a:off x="1695936" y="2625920"/>
          <a:ext cx="850547" cy="37091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380369</xdr:colOff>
      <xdr:row>16</xdr:row>
      <xdr:rowOff>8620</xdr:rowOff>
    </xdr:from>
    <xdr:to>
      <xdr:col>0</xdr:col>
      <xdr:colOff>381957</xdr:colOff>
      <xdr:row>19</xdr:row>
      <xdr:rowOff>0</xdr:rowOff>
    </xdr:to>
    <xdr:cxnSp macro="">
      <xdr:nvCxnSpPr>
        <xdr:cNvPr id="21" name="Connettore 1 20"/>
        <xdr:cNvCxnSpPr/>
      </xdr:nvCxnSpPr>
      <xdr:spPr>
        <a:xfrm rot="5400000">
          <a:off x="55798" y="2819496"/>
          <a:ext cx="650730" cy="1588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217349</xdr:colOff>
      <xdr:row>20</xdr:row>
      <xdr:rowOff>147030</xdr:rowOff>
    </xdr:from>
    <xdr:to>
      <xdr:col>9</xdr:col>
      <xdr:colOff>153422</xdr:colOff>
      <xdr:row>22</xdr:row>
      <xdr:rowOff>76712</xdr:rowOff>
    </xdr:to>
    <xdr:cxnSp macro="">
      <xdr:nvCxnSpPr>
        <xdr:cNvPr id="22" name="Connettore 1 21"/>
        <xdr:cNvCxnSpPr/>
      </xdr:nvCxnSpPr>
      <xdr:spPr>
        <a:xfrm>
          <a:off x="1179374" y="3852255"/>
          <a:ext cx="859998" cy="36783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119646</xdr:colOff>
      <xdr:row>19</xdr:row>
      <xdr:rowOff>197943</xdr:rowOff>
    </xdr:from>
    <xdr:to>
      <xdr:col>8</xdr:col>
      <xdr:colOff>121234</xdr:colOff>
      <xdr:row>23</xdr:row>
      <xdr:rowOff>6165</xdr:rowOff>
    </xdr:to>
    <xdr:cxnSp macro="">
      <xdr:nvCxnSpPr>
        <xdr:cNvPr id="23" name="Connettore 1 22"/>
        <xdr:cNvCxnSpPr/>
      </xdr:nvCxnSpPr>
      <xdr:spPr>
        <a:xfrm rot="5400000">
          <a:off x="1549829" y="4025560"/>
          <a:ext cx="646422" cy="1588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242920</xdr:colOff>
      <xdr:row>20</xdr:row>
      <xdr:rowOff>153422</xdr:rowOff>
    </xdr:from>
    <xdr:to>
      <xdr:col>7</xdr:col>
      <xdr:colOff>31963</xdr:colOff>
      <xdr:row>22</xdr:row>
      <xdr:rowOff>83104</xdr:rowOff>
    </xdr:to>
    <xdr:cxnSp macro="">
      <xdr:nvCxnSpPr>
        <xdr:cNvPr id="24" name="Connettore 1 23"/>
        <xdr:cNvCxnSpPr/>
      </xdr:nvCxnSpPr>
      <xdr:spPr>
        <a:xfrm>
          <a:off x="671545" y="3858647"/>
          <a:ext cx="865368" cy="36783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197149</xdr:colOff>
      <xdr:row>20</xdr:row>
      <xdr:rowOff>139615</xdr:rowOff>
    </xdr:from>
    <xdr:to>
      <xdr:col>12</xdr:col>
      <xdr:colOff>18156</xdr:colOff>
      <xdr:row>22</xdr:row>
      <xdr:rowOff>69297</xdr:rowOff>
    </xdr:to>
    <xdr:cxnSp macro="">
      <xdr:nvCxnSpPr>
        <xdr:cNvPr id="25" name="Connettore 1 24"/>
        <xdr:cNvCxnSpPr/>
      </xdr:nvCxnSpPr>
      <xdr:spPr>
        <a:xfrm>
          <a:off x="1702099" y="3844840"/>
          <a:ext cx="859232" cy="36783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380369</xdr:colOff>
      <xdr:row>19</xdr:row>
      <xdr:rowOff>195863</xdr:rowOff>
    </xdr:from>
    <xdr:to>
      <xdr:col>0</xdr:col>
      <xdr:colOff>381957</xdr:colOff>
      <xdr:row>22</xdr:row>
      <xdr:rowOff>202255</xdr:rowOff>
    </xdr:to>
    <xdr:cxnSp macro="">
      <xdr:nvCxnSpPr>
        <xdr:cNvPr id="26" name="Connettore 1 25"/>
        <xdr:cNvCxnSpPr/>
      </xdr:nvCxnSpPr>
      <xdr:spPr>
        <a:xfrm rot="5400000">
          <a:off x="56396" y="4240285"/>
          <a:ext cx="649533" cy="1588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66675</xdr:colOff>
      <xdr:row>2</xdr:row>
      <xdr:rowOff>0</xdr:rowOff>
    </xdr:from>
    <xdr:to>
      <xdr:col>14</xdr:col>
      <xdr:colOff>46650</xdr:colOff>
      <xdr:row>7</xdr:row>
      <xdr:rowOff>35325</xdr:rowOff>
    </xdr:to>
    <xdr:sp macro="" textlink="">
      <xdr:nvSpPr>
        <xdr:cNvPr id="27" name="Parentesi graffa aperta 26"/>
        <xdr:cNvSpPr/>
      </xdr:nvSpPr>
      <xdr:spPr>
        <a:xfrm>
          <a:off x="2857500" y="400050"/>
          <a:ext cx="180000" cy="864000"/>
        </a:xfrm>
        <a:prstGeom prst="leftBrac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4</xdr:col>
      <xdr:colOff>235161</xdr:colOff>
      <xdr:row>8</xdr:row>
      <xdr:rowOff>148560</xdr:rowOff>
    </xdr:from>
    <xdr:to>
      <xdr:col>10</xdr:col>
      <xdr:colOff>8414</xdr:colOff>
      <xdr:row>10</xdr:row>
      <xdr:rowOff>78242</xdr:rowOff>
    </xdr:to>
    <xdr:cxnSp macro="">
      <xdr:nvCxnSpPr>
        <xdr:cNvPr id="28" name="Connettore 1 27"/>
        <xdr:cNvCxnSpPr/>
      </xdr:nvCxnSpPr>
      <xdr:spPr>
        <a:xfrm rot="10800000" flipH="1">
          <a:off x="1195802" y="1532534"/>
          <a:ext cx="847868" cy="369298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16501</xdr:colOff>
      <xdr:row>8</xdr:row>
      <xdr:rowOff>154952</xdr:rowOff>
    </xdr:from>
    <xdr:to>
      <xdr:col>7</xdr:col>
      <xdr:colOff>49775</xdr:colOff>
      <xdr:row>10</xdr:row>
      <xdr:rowOff>84634</xdr:rowOff>
    </xdr:to>
    <xdr:cxnSp macro="">
      <xdr:nvCxnSpPr>
        <xdr:cNvPr id="29" name="Connettore 1 28"/>
        <xdr:cNvCxnSpPr/>
      </xdr:nvCxnSpPr>
      <xdr:spPr>
        <a:xfrm rot="10800000" flipH="1">
          <a:off x="692206" y="1538926"/>
          <a:ext cx="855518" cy="369298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214961</xdr:colOff>
      <xdr:row>8</xdr:row>
      <xdr:rowOff>141145</xdr:rowOff>
    </xdr:from>
    <xdr:to>
      <xdr:col>12</xdr:col>
      <xdr:colOff>35968</xdr:colOff>
      <xdr:row>10</xdr:row>
      <xdr:rowOff>70827</xdr:rowOff>
    </xdr:to>
    <xdr:cxnSp macro="">
      <xdr:nvCxnSpPr>
        <xdr:cNvPr id="30" name="Connettore 1 29"/>
        <xdr:cNvCxnSpPr/>
      </xdr:nvCxnSpPr>
      <xdr:spPr>
        <a:xfrm rot="10800000" flipH="1">
          <a:off x="1712910" y="1525119"/>
          <a:ext cx="846776" cy="369298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226802</xdr:colOff>
      <xdr:row>12</xdr:row>
      <xdr:rowOff>137671</xdr:rowOff>
    </xdr:from>
    <xdr:to>
      <xdr:col>10</xdr:col>
      <xdr:colOff>55</xdr:colOff>
      <xdr:row>14</xdr:row>
      <xdr:rowOff>67354</xdr:rowOff>
    </xdr:to>
    <xdr:cxnSp macro="">
      <xdr:nvCxnSpPr>
        <xdr:cNvPr id="31" name="Connettore 1 30"/>
        <xdr:cNvCxnSpPr/>
      </xdr:nvCxnSpPr>
      <xdr:spPr>
        <a:xfrm rot="10800000" flipH="1">
          <a:off x="1187443" y="2368312"/>
          <a:ext cx="847868" cy="369298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8142</xdr:colOff>
      <xdr:row>12</xdr:row>
      <xdr:rowOff>144063</xdr:rowOff>
    </xdr:from>
    <xdr:to>
      <xdr:col>7</xdr:col>
      <xdr:colOff>41416</xdr:colOff>
      <xdr:row>14</xdr:row>
      <xdr:rowOff>73746</xdr:rowOff>
    </xdr:to>
    <xdr:cxnSp macro="">
      <xdr:nvCxnSpPr>
        <xdr:cNvPr id="32" name="Connettore 1 31"/>
        <xdr:cNvCxnSpPr/>
      </xdr:nvCxnSpPr>
      <xdr:spPr>
        <a:xfrm rot="10800000" flipH="1">
          <a:off x="683847" y="2374704"/>
          <a:ext cx="855518" cy="369298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206602</xdr:colOff>
      <xdr:row>12</xdr:row>
      <xdr:rowOff>130256</xdr:rowOff>
    </xdr:from>
    <xdr:to>
      <xdr:col>12</xdr:col>
      <xdr:colOff>27609</xdr:colOff>
      <xdr:row>14</xdr:row>
      <xdr:rowOff>59939</xdr:rowOff>
    </xdr:to>
    <xdr:cxnSp macro="">
      <xdr:nvCxnSpPr>
        <xdr:cNvPr id="33" name="Connettore 1 32"/>
        <xdr:cNvCxnSpPr/>
      </xdr:nvCxnSpPr>
      <xdr:spPr>
        <a:xfrm rot="10800000" flipH="1">
          <a:off x="1704551" y="2360897"/>
          <a:ext cx="846776" cy="369298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234943</xdr:colOff>
      <xdr:row>16</xdr:row>
      <xdr:rowOff>137671</xdr:rowOff>
    </xdr:from>
    <xdr:to>
      <xdr:col>10</xdr:col>
      <xdr:colOff>8196</xdr:colOff>
      <xdr:row>18</xdr:row>
      <xdr:rowOff>67354</xdr:rowOff>
    </xdr:to>
    <xdr:cxnSp macro="">
      <xdr:nvCxnSpPr>
        <xdr:cNvPr id="34" name="Connettore 1 33"/>
        <xdr:cNvCxnSpPr/>
      </xdr:nvCxnSpPr>
      <xdr:spPr>
        <a:xfrm rot="10800000" flipH="1">
          <a:off x="1195584" y="3214979"/>
          <a:ext cx="847868" cy="369298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16283</xdr:colOff>
      <xdr:row>16</xdr:row>
      <xdr:rowOff>144063</xdr:rowOff>
    </xdr:from>
    <xdr:to>
      <xdr:col>7</xdr:col>
      <xdr:colOff>49557</xdr:colOff>
      <xdr:row>18</xdr:row>
      <xdr:rowOff>73746</xdr:rowOff>
    </xdr:to>
    <xdr:cxnSp macro="">
      <xdr:nvCxnSpPr>
        <xdr:cNvPr id="35" name="Connettore 1 34"/>
        <xdr:cNvCxnSpPr/>
      </xdr:nvCxnSpPr>
      <xdr:spPr>
        <a:xfrm rot="10800000" flipH="1">
          <a:off x="691988" y="3221371"/>
          <a:ext cx="855518" cy="369298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214743</xdr:colOff>
      <xdr:row>16</xdr:row>
      <xdr:rowOff>130256</xdr:rowOff>
    </xdr:from>
    <xdr:to>
      <xdr:col>12</xdr:col>
      <xdr:colOff>35750</xdr:colOff>
      <xdr:row>18</xdr:row>
      <xdr:rowOff>59939</xdr:rowOff>
    </xdr:to>
    <xdr:cxnSp macro="">
      <xdr:nvCxnSpPr>
        <xdr:cNvPr id="36" name="Connettore 1 35"/>
        <xdr:cNvCxnSpPr/>
      </xdr:nvCxnSpPr>
      <xdr:spPr>
        <a:xfrm rot="10800000" flipH="1">
          <a:off x="1712692" y="3207564"/>
          <a:ext cx="846776" cy="369298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218659</xdr:colOff>
      <xdr:row>20</xdr:row>
      <xdr:rowOff>137672</xdr:rowOff>
    </xdr:from>
    <xdr:to>
      <xdr:col>9</xdr:col>
      <xdr:colOff>154732</xdr:colOff>
      <xdr:row>22</xdr:row>
      <xdr:rowOff>67354</xdr:rowOff>
    </xdr:to>
    <xdr:cxnSp macro="">
      <xdr:nvCxnSpPr>
        <xdr:cNvPr id="37" name="Connettore 1 36"/>
        <xdr:cNvCxnSpPr/>
      </xdr:nvCxnSpPr>
      <xdr:spPr>
        <a:xfrm rot="10800000" flipH="1">
          <a:off x="1179300" y="4061646"/>
          <a:ext cx="847868" cy="369298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244230</xdr:colOff>
      <xdr:row>20</xdr:row>
      <xdr:rowOff>144064</xdr:rowOff>
    </xdr:from>
    <xdr:to>
      <xdr:col>7</xdr:col>
      <xdr:colOff>33273</xdr:colOff>
      <xdr:row>22</xdr:row>
      <xdr:rowOff>73746</xdr:rowOff>
    </xdr:to>
    <xdr:cxnSp macro="">
      <xdr:nvCxnSpPr>
        <xdr:cNvPr id="38" name="Connettore 1 37"/>
        <xdr:cNvCxnSpPr/>
      </xdr:nvCxnSpPr>
      <xdr:spPr>
        <a:xfrm rot="10800000" flipH="1">
          <a:off x="675704" y="4068038"/>
          <a:ext cx="855518" cy="369298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198459</xdr:colOff>
      <xdr:row>20</xdr:row>
      <xdr:rowOff>130257</xdr:rowOff>
    </xdr:from>
    <xdr:to>
      <xdr:col>12</xdr:col>
      <xdr:colOff>19466</xdr:colOff>
      <xdr:row>22</xdr:row>
      <xdr:rowOff>59939</xdr:rowOff>
    </xdr:to>
    <xdr:cxnSp macro="">
      <xdr:nvCxnSpPr>
        <xdr:cNvPr id="39" name="Connettore 1 38"/>
        <xdr:cNvCxnSpPr/>
      </xdr:nvCxnSpPr>
      <xdr:spPr>
        <a:xfrm rot="10800000" flipH="1">
          <a:off x="1696408" y="4054231"/>
          <a:ext cx="846776" cy="369298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mmocorrado.it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immocorrado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34"/>
  <sheetViews>
    <sheetView tabSelected="1" zoomScale="107" zoomScaleNormal="107" workbookViewId="0">
      <selection activeCell="AG24" sqref="AG24"/>
    </sheetView>
  </sheetViews>
  <sheetFormatPr defaultRowHeight="15.75"/>
  <cols>
    <col min="1" max="1" width="5.625" style="1" customWidth="1"/>
    <col min="2" max="2" width="3.625" style="1" customWidth="1"/>
    <col min="3" max="3" width="1.625" style="1" customWidth="1"/>
    <col min="4" max="4" width="2.125" style="1" customWidth="1"/>
    <col min="5" max="5" width="3.625" style="1" customWidth="1"/>
    <col min="6" max="6" width="1.75" style="1" customWidth="1"/>
    <col min="7" max="7" width="2.125" style="1" customWidth="1"/>
    <col min="8" max="8" width="3.625" style="1" customWidth="1"/>
    <col min="9" max="9" width="1.75" style="1" customWidth="1"/>
    <col min="10" max="10" width="2.125" style="1" customWidth="1"/>
    <col min="11" max="11" width="3.625" style="1" customWidth="1"/>
    <col min="12" max="13" width="3.25" style="1" customWidth="1"/>
    <col min="14" max="14" width="2.625" style="1" customWidth="1"/>
    <col min="15" max="15" width="5.125" style="1" customWidth="1"/>
    <col min="16" max="16" width="1.625" style="1" customWidth="1"/>
    <col min="17" max="17" width="5.625" style="1" customWidth="1"/>
    <col min="18" max="18" width="1.75" style="1" customWidth="1"/>
    <col min="19" max="19" width="5.125" style="1" customWidth="1"/>
    <col min="20" max="20" width="1.75" style="1" customWidth="1"/>
    <col min="21" max="21" width="5.125" style="1" customWidth="1"/>
    <col min="22" max="22" width="1.625" style="1" customWidth="1"/>
    <col min="23" max="23" width="5.125" style="1" customWidth="1"/>
    <col min="24" max="24" width="1.625" style="1" customWidth="1"/>
    <col min="25" max="25" width="5.125" style="1" customWidth="1"/>
    <col min="26" max="26" width="3.625" style="1" customWidth="1"/>
    <col min="27" max="27" width="5.125" style="1" customWidth="1"/>
    <col min="28" max="28" width="5" style="1" customWidth="1"/>
    <col min="29" max="16384" width="9" style="1"/>
  </cols>
  <sheetData>
    <row r="1" spans="1:31" ht="15.75" customHeight="1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23" t="s">
        <v>16</v>
      </c>
    </row>
    <row r="2" spans="1:3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23"/>
    </row>
    <row r="3" spans="1:31">
      <c r="P3" s="20"/>
      <c r="Q3" s="20"/>
      <c r="AB3" s="23"/>
    </row>
    <row r="4" spans="1:31" ht="18.75">
      <c r="B4" s="13">
        <v>3</v>
      </c>
      <c r="C4" s="2" t="s">
        <v>0</v>
      </c>
      <c r="D4" s="2" t="s">
        <v>1</v>
      </c>
      <c r="E4" s="13">
        <v>-1</v>
      </c>
      <c r="F4" s="2" t="s">
        <v>2</v>
      </c>
      <c r="G4" s="2" t="s">
        <v>1</v>
      </c>
      <c r="H4" s="13">
        <v>1</v>
      </c>
      <c r="I4" s="2" t="s">
        <v>6</v>
      </c>
      <c r="J4" s="2" t="s">
        <v>3</v>
      </c>
      <c r="K4" s="13">
        <v>6</v>
      </c>
      <c r="O4" s="17" t="s">
        <v>13</v>
      </c>
      <c r="P4" s="17"/>
      <c r="Q4" s="9">
        <f>IF($AA$11&lt;&gt;0,      IF(AA15*$AA$11&lt;0,  CONCATENATE("- ",ABS(AA15)/GCD(ABS(AA15),ABS($AA$11)),),         ABS(AA15)/GCD(ABS(AA15),ABS($AA$11))),  "")</f>
        <v>22</v>
      </c>
      <c r="R4" s="10" t="str">
        <f>IF($AA$11&lt;&gt;0,              IF(ABS($AA$11)/GCD(ABS(AA15),ABS($AA$11))&lt;&gt;1, "/",""),"")</f>
        <v>/</v>
      </c>
      <c r="S4" s="10">
        <f>IF($AA$11&lt;&gt;0,           IF(ABS($AA$11)/GCD(ABS(AA15),ABS($AA$11))&lt;&gt;1, ABS($AA$11)/GCD(ABS(AA15),ABS($AA$11)),""), "")</f>
        <v>5</v>
      </c>
      <c r="T4" s="11"/>
      <c r="U4" s="11"/>
      <c r="V4" s="10"/>
      <c r="W4" s="10"/>
      <c r="Z4" s="11"/>
      <c r="AA4" s="11"/>
      <c r="AB4" s="23"/>
    </row>
    <row r="5" spans="1:31" ht="9.75" customHeight="1">
      <c r="C5" s="3"/>
      <c r="D5" s="3"/>
      <c r="F5" s="3"/>
      <c r="G5" s="3"/>
      <c r="I5" s="3"/>
      <c r="J5" s="3"/>
      <c r="O5" s="12"/>
      <c r="P5" s="21"/>
      <c r="Q5" s="21"/>
      <c r="AB5" s="23"/>
    </row>
    <row r="6" spans="1:31" ht="18.75">
      <c r="B6" s="13">
        <v>4</v>
      </c>
      <c r="C6" s="2" t="s">
        <v>0</v>
      </c>
      <c r="D6" s="2" t="s">
        <v>1</v>
      </c>
      <c r="E6" s="13">
        <v>-1</v>
      </c>
      <c r="F6" s="2" t="s">
        <v>2</v>
      </c>
      <c r="G6" s="2" t="s">
        <v>1</v>
      </c>
      <c r="H6" s="13">
        <v>3</v>
      </c>
      <c r="I6" s="2" t="s">
        <v>6</v>
      </c>
      <c r="J6" s="2" t="s">
        <v>3</v>
      </c>
      <c r="K6" s="13">
        <v>1</v>
      </c>
      <c r="O6" s="17" t="s">
        <v>15</v>
      </c>
      <c r="P6" s="17"/>
      <c r="Q6" s="9">
        <f>IF($AA$11&lt;&gt;0,      IF(AA19*$AA$11&lt;0,  CONCATENATE("- ",ABS(AA19)/GCD(ABS(AA19),ABS($AA$11)),),         ABS(AA19)/GCD(ABS(AA19),ABS($AA$11))),  "")</f>
        <v>5</v>
      </c>
      <c r="R6" s="10" t="str">
        <f>IF($AA$11&lt;&gt;0,              IF(ABS($AA$11)/GCD(ABS(AA19),ABS($AA$11))&lt;&gt;1, "/",""),"")</f>
        <v>/</v>
      </c>
      <c r="S6" s="10">
        <f>IF($AA$11&lt;&gt;0,           IF(ABS($AA$11)/GCD(ABS(AA19),ABS($AA$11))&lt;&gt;1, ABS($AA$11)/GCD(ABS(AA19),ABS($AA$11)),""), "")</f>
        <v>2</v>
      </c>
      <c r="T6" s="22" t="str">
        <f>IF(AA11=0,IF(AA15=0,"SISTEMA INDETERMINATO", "SISTEMA IMPOSSIBILE"),"")</f>
        <v/>
      </c>
      <c r="U6" s="22"/>
      <c r="V6" s="22"/>
      <c r="W6" s="22"/>
      <c r="X6" s="22"/>
      <c r="Y6" s="22"/>
      <c r="Z6" s="22"/>
      <c r="AA6" s="22"/>
      <c r="AB6" s="23"/>
    </row>
    <row r="7" spans="1:31" ht="9.75" customHeight="1">
      <c r="C7" s="3"/>
      <c r="D7" s="3"/>
      <c r="F7" s="3"/>
      <c r="G7" s="3"/>
      <c r="I7" s="3"/>
      <c r="J7" s="3"/>
      <c r="O7" s="12"/>
      <c r="P7" s="12"/>
      <c r="Q7" s="12"/>
      <c r="AB7" s="23"/>
    </row>
    <row r="8" spans="1:31" ht="18.75">
      <c r="B8" s="13">
        <v>1</v>
      </c>
      <c r="C8" s="2" t="s">
        <v>0</v>
      </c>
      <c r="D8" s="2" t="s">
        <v>1</v>
      </c>
      <c r="E8" s="13">
        <v>2</v>
      </c>
      <c r="F8" s="2" t="s">
        <v>2</v>
      </c>
      <c r="G8" s="2" t="s">
        <v>1</v>
      </c>
      <c r="H8" s="13">
        <v>2</v>
      </c>
      <c r="I8" s="2" t="s">
        <v>6</v>
      </c>
      <c r="J8" s="2" t="s">
        <v>3</v>
      </c>
      <c r="K8" s="13">
        <v>0</v>
      </c>
      <c r="O8" s="17" t="s">
        <v>14</v>
      </c>
      <c r="P8" s="17"/>
      <c r="Q8" s="9" t="str">
        <f>IF($AA$11&lt;&gt;0,      IF(AA23*$AA$11&lt;0,  CONCATENATE("- ",ABS(AA23)/GCD(ABS(AA23),ABS($AA$11)),),         ABS(AA23)/GCD(ABS(AA23),ABS($AA$11))),  "")</f>
        <v>- 47</v>
      </c>
      <c r="R8" s="10" t="str">
        <f>IF($AA$11&lt;&gt;0,              IF(ABS($AA$11)/GCD(ABS(AA23),ABS($AA$11))&lt;&gt;1, "/",""),"")</f>
        <v>/</v>
      </c>
      <c r="S8" s="10">
        <f>IF($AA$11&lt;&gt;0,           IF(ABS($AA$11)/GCD(ABS(AA23),ABS($AA$11))&lt;&gt;1, ABS($AA$11)/GCD(ABS(AA23),ABS($AA$11)),""), "")</f>
        <v>10</v>
      </c>
      <c r="T8" s="11"/>
      <c r="U8" s="11"/>
      <c r="V8" s="10"/>
      <c r="W8" s="10"/>
      <c r="X8" s="11"/>
      <c r="Y8" s="11"/>
      <c r="Z8" s="11"/>
      <c r="AA8" s="11"/>
      <c r="AB8" s="23"/>
    </row>
    <row r="9" spans="1:31" ht="27">
      <c r="AB9" s="23"/>
      <c r="AD9" s="15"/>
    </row>
    <row r="10" spans="1:31">
      <c r="B10" s="4">
        <f>B4</f>
        <v>3</v>
      </c>
      <c r="C10" s="4"/>
      <c r="D10" s="4"/>
      <c r="E10" s="4">
        <f>E4</f>
        <v>-1</v>
      </c>
      <c r="F10" s="4"/>
      <c r="G10" s="4"/>
      <c r="H10" s="4">
        <f>H4</f>
        <v>1</v>
      </c>
      <c r="I10" s="4"/>
      <c r="J10" s="4"/>
      <c r="K10" s="4">
        <f>B10</f>
        <v>3</v>
      </c>
      <c r="L10" s="4"/>
      <c r="M10" s="4">
        <f>E10</f>
        <v>-1</v>
      </c>
      <c r="AB10" s="23"/>
    </row>
    <row r="11" spans="1:31" ht="18.75">
      <c r="A11" s="5" t="s">
        <v>8</v>
      </c>
      <c r="B11" s="4">
        <f>B6</f>
        <v>4</v>
      </c>
      <c r="C11" s="4"/>
      <c r="D11" s="4"/>
      <c r="E11" s="4">
        <f>E6</f>
        <v>-1</v>
      </c>
      <c r="F11" s="4"/>
      <c r="G11" s="4"/>
      <c r="H11" s="4">
        <f>H6</f>
        <v>3</v>
      </c>
      <c r="I11" s="4"/>
      <c r="J11" s="4"/>
      <c r="K11" s="4">
        <f t="shared" ref="K11:K12" si="0">B11</f>
        <v>4</v>
      </c>
      <c r="L11" s="4"/>
      <c r="M11" s="4">
        <f t="shared" ref="M11:M12" si="1">E11</f>
        <v>-1</v>
      </c>
      <c r="N11" s="6" t="s">
        <v>3</v>
      </c>
      <c r="O11" s="1">
        <f>B10*E11*H12</f>
        <v>-6</v>
      </c>
      <c r="P11" s="6" t="s">
        <v>1</v>
      </c>
      <c r="Q11" s="1">
        <f>E10*H11*K12</f>
        <v>-3</v>
      </c>
      <c r="R11" s="6" t="s">
        <v>1</v>
      </c>
      <c r="S11" s="1">
        <f>H10*K11*M12</f>
        <v>8</v>
      </c>
      <c r="T11" s="6" t="s">
        <v>1</v>
      </c>
      <c r="U11" s="1">
        <f>-B12*E11*H10</f>
        <v>1</v>
      </c>
      <c r="V11" s="6" t="s">
        <v>1</v>
      </c>
      <c r="W11" s="1">
        <f>-E12*H11*K10</f>
        <v>-18</v>
      </c>
      <c r="X11" s="6" t="s">
        <v>1</v>
      </c>
      <c r="Y11" s="1">
        <f>-H12*K11*M10</f>
        <v>8</v>
      </c>
      <c r="Z11" s="1" t="s">
        <v>3</v>
      </c>
      <c r="AA11" s="5">
        <f>O11+Q11+S11+U11+W11+Y11</f>
        <v>-10</v>
      </c>
      <c r="AB11" s="23"/>
      <c r="AE11" s="6"/>
    </row>
    <row r="12" spans="1:31">
      <c r="B12" s="4">
        <f t="shared" ref="B12" si="2">B8</f>
        <v>1</v>
      </c>
      <c r="C12" s="4"/>
      <c r="D12" s="4"/>
      <c r="E12" s="4">
        <f t="shared" ref="E12" si="3">E8</f>
        <v>2</v>
      </c>
      <c r="F12" s="4"/>
      <c r="G12" s="4"/>
      <c r="H12" s="4">
        <f t="shared" ref="H12" si="4">H8</f>
        <v>2</v>
      </c>
      <c r="I12" s="4"/>
      <c r="J12" s="4"/>
      <c r="K12" s="4">
        <f t="shared" si="0"/>
        <v>1</v>
      </c>
      <c r="L12" s="4"/>
      <c r="M12" s="4">
        <f t="shared" si="1"/>
        <v>2</v>
      </c>
      <c r="AB12" s="23"/>
    </row>
    <row r="13" spans="1:31">
      <c r="AB13" s="23"/>
      <c r="AE13" s="14"/>
    </row>
    <row r="14" spans="1:31">
      <c r="B14" s="4">
        <f>K4</f>
        <v>6</v>
      </c>
      <c r="C14" s="4"/>
      <c r="D14" s="4"/>
      <c r="E14" s="4">
        <f>E10</f>
        <v>-1</v>
      </c>
      <c r="F14" s="4"/>
      <c r="G14" s="4"/>
      <c r="H14" s="4">
        <f>H10</f>
        <v>1</v>
      </c>
      <c r="I14" s="4"/>
      <c r="J14" s="4"/>
      <c r="K14" s="4">
        <f>B14</f>
        <v>6</v>
      </c>
      <c r="L14" s="4"/>
      <c r="M14" s="4">
        <f>E14</f>
        <v>-1</v>
      </c>
      <c r="AB14" s="23"/>
    </row>
    <row r="15" spans="1:31" ht="18.75">
      <c r="A15" s="5" t="s">
        <v>9</v>
      </c>
      <c r="B15" s="4">
        <f>K6</f>
        <v>1</v>
      </c>
      <c r="C15" s="4"/>
      <c r="D15" s="4"/>
      <c r="E15" s="4">
        <f t="shared" ref="E15:E16" si="5">E11</f>
        <v>-1</v>
      </c>
      <c r="F15" s="4"/>
      <c r="G15" s="4"/>
      <c r="H15" s="4">
        <f t="shared" ref="H15:H16" si="6">H11</f>
        <v>3</v>
      </c>
      <c r="I15" s="4"/>
      <c r="J15" s="4"/>
      <c r="K15" s="4">
        <f t="shared" ref="K15:K16" si="7">B15</f>
        <v>1</v>
      </c>
      <c r="L15" s="4"/>
      <c r="M15" s="4">
        <f t="shared" ref="M15:M16" si="8">E15</f>
        <v>-1</v>
      </c>
      <c r="N15" s="6" t="s">
        <v>3</v>
      </c>
      <c r="O15" s="1">
        <f>B14*E15*H16</f>
        <v>-12</v>
      </c>
      <c r="P15" s="6" t="s">
        <v>1</v>
      </c>
      <c r="Q15" s="1">
        <f>E14*H15*K16</f>
        <v>0</v>
      </c>
      <c r="R15" s="6" t="s">
        <v>1</v>
      </c>
      <c r="S15" s="1">
        <f>H14*K15*M16</f>
        <v>2</v>
      </c>
      <c r="T15" s="6" t="s">
        <v>1</v>
      </c>
      <c r="U15" s="1">
        <f>-B16*E15*H14</f>
        <v>0</v>
      </c>
      <c r="V15" s="6" t="s">
        <v>1</v>
      </c>
      <c r="W15" s="1">
        <f>-E16*H15*K14</f>
        <v>-36</v>
      </c>
      <c r="X15" s="6" t="s">
        <v>1</v>
      </c>
      <c r="Y15" s="1">
        <f>-H16*K15*M14</f>
        <v>2</v>
      </c>
      <c r="Z15" s="1" t="s">
        <v>3</v>
      </c>
      <c r="AA15" s="5">
        <f>O15+Q15+S15+U15+W15+Y15</f>
        <v>-44</v>
      </c>
      <c r="AB15" s="23"/>
    </row>
    <row r="16" spans="1:31">
      <c r="B16" s="4">
        <f>K8</f>
        <v>0</v>
      </c>
      <c r="C16" s="4"/>
      <c r="D16" s="4"/>
      <c r="E16" s="4">
        <f t="shared" si="5"/>
        <v>2</v>
      </c>
      <c r="F16" s="4"/>
      <c r="G16" s="4"/>
      <c r="H16" s="4">
        <f t="shared" si="6"/>
        <v>2</v>
      </c>
      <c r="I16" s="4"/>
      <c r="J16" s="4"/>
      <c r="K16" s="4">
        <f t="shared" si="7"/>
        <v>0</v>
      </c>
      <c r="L16" s="4"/>
      <c r="M16" s="4">
        <f t="shared" si="8"/>
        <v>2</v>
      </c>
      <c r="AB16" s="23"/>
    </row>
    <row r="17" spans="1:28">
      <c r="AB17" s="23"/>
    </row>
    <row r="18" spans="1:28">
      <c r="B18" s="4">
        <f>B4</f>
        <v>3</v>
      </c>
      <c r="C18" s="4"/>
      <c r="D18" s="4"/>
      <c r="E18" s="4">
        <f>K4</f>
        <v>6</v>
      </c>
      <c r="F18" s="4"/>
      <c r="G18" s="4"/>
      <c r="H18" s="4">
        <f>H4</f>
        <v>1</v>
      </c>
      <c r="I18" s="4"/>
      <c r="J18" s="4"/>
      <c r="K18" s="4">
        <f>B18</f>
        <v>3</v>
      </c>
      <c r="L18" s="4"/>
      <c r="M18" s="4">
        <f>E18</f>
        <v>6</v>
      </c>
      <c r="AB18" s="23"/>
    </row>
    <row r="19" spans="1:28" ht="18.75">
      <c r="A19" s="5" t="s">
        <v>10</v>
      </c>
      <c r="B19" s="4">
        <f>B6</f>
        <v>4</v>
      </c>
      <c r="C19" s="4"/>
      <c r="D19" s="4"/>
      <c r="E19" s="4">
        <f>K6</f>
        <v>1</v>
      </c>
      <c r="F19" s="4"/>
      <c r="G19" s="4"/>
      <c r="H19" s="4">
        <f>H6</f>
        <v>3</v>
      </c>
      <c r="I19" s="4"/>
      <c r="J19" s="4"/>
      <c r="K19" s="4">
        <f t="shared" ref="K19:K20" si="9">B19</f>
        <v>4</v>
      </c>
      <c r="L19" s="4"/>
      <c r="M19" s="4">
        <f t="shared" ref="M19:M20" si="10">E19</f>
        <v>1</v>
      </c>
      <c r="N19" s="6" t="s">
        <v>3</v>
      </c>
      <c r="O19" s="1">
        <f>B18*E19*H20</f>
        <v>6</v>
      </c>
      <c r="P19" s="6" t="s">
        <v>1</v>
      </c>
      <c r="Q19" s="1">
        <f>E18*H19*K20</f>
        <v>18</v>
      </c>
      <c r="R19" s="6" t="s">
        <v>1</v>
      </c>
      <c r="S19" s="1">
        <f>H18*K19*M20</f>
        <v>0</v>
      </c>
      <c r="T19" s="6" t="s">
        <v>1</v>
      </c>
      <c r="U19" s="1">
        <f>-B20*E19*H18</f>
        <v>-1</v>
      </c>
      <c r="V19" s="6" t="s">
        <v>1</v>
      </c>
      <c r="W19" s="1">
        <f>-E20*H19*K18</f>
        <v>0</v>
      </c>
      <c r="X19" s="6" t="s">
        <v>1</v>
      </c>
      <c r="Y19" s="1">
        <f>-H20*K19*M18</f>
        <v>-48</v>
      </c>
      <c r="Z19" s="1" t="s">
        <v>3</v>
      </c>
      <c r="AA19" s="5">
        <f>O19+Q19+S19+U19+W19+Y19</f>
        <v>-25</v>
      </c>
      <c r="AB19" s="23"/>
    </row>
    <row r="20" spans="1:28">
      <c r="B20" s="4">
        <f>B8</f>
        <v>1</v>
      </c>
      <c r="C20" s="4"/>
      <c r="D20" s="4"/>
      <c r="E20" s="4">
        <f>K8</f>
        <v>0</v>
      </c>
      <c r="F20" s="4"/>
      <c r="G20" s="4"/>
      <c r="H20" s="4">
        <f>H8</f>
        <v>2</v>
      </c>
      <c r="I20" s="4"/>
      <c r="J20" s="4"/>
      <c r="K20" s="4">
        <f t="shared" si="9"/>
        <v>1</v>
      </c>
      <c r="L20" s="4"/>
      <c r="M20" s="4">
        <f t="shared" si="10"/>
        <v>0</v>
      </c>
      <c r="AB20" s="23"/>
    </row>
    <row r="21" spans="1:28">
      <c r="AB21" s="23"/>
    </row>
    <row r="22" spans="1:28">
      <c r="B22" s="4">
        <f>B4</f>
        <v>3</v>
      </c>
      <c r="C22" s="4"/>
      <c r="D22" s="4"/>
      <c r="E22" s="4">
        <f>E4</f>
        <v>-1</v>
      </c>
      <c r="F22" s="4"/>
      <c r="G22" s="4"/>
      <c r="H22" s="4">
        <f>K4</f>
        <v>6</v>
      </c>
      <c r="I22" s="4"/>
      <c r="J22" s="4"/>
      <c r="K22" s="4">
        <f>B22</f>
        <v>3</v>
      </c>
      <c r="L22" s="4"/>
      <c r="M22" s="4">
        <f>E22</f>
        <v>-1</v>
      </c>
      <c r="AB22" s="16"/>
    </row>
    <row r="23" spans="1:28" ht="18.75">
      <c r="A23" s="5" t="s">
        <v>11</v>
      </c>
      <c r="B23" s="4">
        <f>B6</f>
        <v>4</v>
      </c>
      <c r="C23" s="4"/>
      <c r="D23" s="4"/>
      <c r="E23" s="4">
        <f>E6</f>
        <v>-1</v>
      </c>
      <c r="F23" s="4"/>
      <c r="G23" s="4"/>
      <c r="H23" s="4">
        <f>K6</f>
        <v>1</v>
      </c>
      <c r="I23" s="4"/>
      <c r="J23" s="4"/>
      <c r="K23" s="4">
        <f t="shared" ref="K23:K24" si="11">B23</f>
        <v>4</v>
      </c>
      <c r="L23" s="4"/>
      <c r="M23" s="4">
        <f t="shared" ref="M23:M24" si="12">E23</f>
        <v>-1</v>
      </c>
      <c r="N23" s="6" t="s">
        <v>3</v>
      </c>
      <c r="O23" s="1">
        <f>B22*E23*H24</f>
        <v>0</v>
      </c>
      <c r="P23" s="6" t="s">
        <v>1</v>
      </c>
      <c r="Q23" s="1">
        <f>E22*H23*K24</f>
        <v>-1</v>
      </c>
      <c r="R23" s="6" t="s">
        <v>1</v>
      </c>
      <c r="S23" s="1">
        <f>H22*K23*M24</f>
        <v>48</v>
      </c>
      <c r="T23" s="6" t="s">
        <v>1</v>
      </c>
      <c r="U23" s="1">
        <f>-B24*E23*H22</f>
        <v>6</v>
      </c>
      <c r="V23" s="6" t="s">
        <v>1</v>
      </c>
      <c r="W23" s="1">
        <f>-E24*H23*K22</f>
        <v>-6</v>
      </c>
      <c r="X23" s="6" t="s">
        <v>1</v>
      </c>
      <c r="Y23" s="1">
        <f>-H24*K23*M22</f>
        <v>0</v>
      </c>
      <c r="Z23" s="1" t="s">
        <v>3</v>
      </c>
      <c r="AA23" s="5">
        <f>O23+Q23+S23+U23+W23+Y23</f>
        <v>47</v>
      </c>
      <c r="AB23" s="16"/>
    </row>
    <row r="24" spans="1:28">
      <c r="B24" s="4">
        <f>B8</f>
        <v>1</v>
      </c>
      <c r="C24" s="4"/>
      <c r="D24" s="4"/>
      <c r="E24" s="4">
        <f>E8</f>
        <v>2</v>
      </c>
      <c r="F24" s="4"/>
      <c r="G24" s="4"/>
      <c r="H24" s="4">
        <f>K8</f>
        <v>0</v>
      </c>
      <c r="I24" s="4"/>
      <c r="J24" s="4"/>
      <c r="K24" s="4">
        <f t="shared" si="11"/>
        <v>1</v>
      </c>
      <c r="L24" s="4"/>
      <c r="M24" s="4">
        <f t="shared" si="12"/>
        <v>2</v>
      </c>
    </row>
    <row r="28" spans="1:28">
      <c r="O28" s="5"/>
    </row>
    <row r="29" spans="1:28">
      <c r="D29" s="18"/>
      <c r="E29" s="18"/>
      <c r="F29" s="18"/>
      <c r="G29" s="18"/>
      <c r="H29" s="18"/>
      <c r="I29" s="18"/>
      <c r="J29" s="18"/>
    </row>
    <row r="30" spans="1:28">
      <c r="D30" s="18"/>
      <c r="E30" s="18"/>
      <c r="F30" s="18"/>
      <c r="G30" s="18"/>
      <c r="H30" s="18"/>
      <c r="I30" s="18"/>
      <c r="J30" s="18"/>
    </row>
    <row r="31" spans="1:28">
      <c r="D31" s="18"/>
      <c r="E31" s="18"/>
      <c r="F31" s="18"/>
      <c r="G31" s="18"/>
      <c r="H31" s="18"/>
      <c r="I31" s="18"/>
      <c r="J31" s="18"/>
    </row>
    <row r="33" spans="2:2">
      <c r="B33" s="7"/>
    </row>
    <row r="34" spans="2:2">
      <c r="B34" s="7"/>
    </row>
  </sheetData>
  <sheetProtection password="CE6A" sheet="1" objects="1" scenarios="1"/>
  <mergeCells count="11">
    <mergeCell ref="AB1:AB21"/>
    <mergeCell ref="O8:P8"/>
    <mergeCell ref="D29:J29"/>
    <mergeCell ref="D30:J30"/>
    <mergeCell ref="D31:J31"/>
    <mergeCell ref="A1:AA1"/>
    <mergeCell ref="P3:Q3"/>
    <mergeCell ref="O4:P4"/>
    <mergeCell ref="P5:Q5"/>
    <mergeCell ref="O6:P6"/>
    <mergeCell ref="T6:AA6"/>
  </mergeCells>
  <hyperlinks>
    <hyperlink ref="AB1" r:id="rId1"/>
  </hyperlinks>
  <pageMargins left="0.36" right="0.24" top="1.03" bottom="0.75" header="0.3" footer="0.3"/>
  <pageSetup paperSize="9" orientation="portrait" horizontalDpi="4294967293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33"/>
  <sheetViews>
    <sheetView zoomScale="117" zoomScaleNormal="117" workbookViewId="0">
      <selection activeCell="AD13" sqref="AD13"/>
    </sheetView>
  </sheetViews>
  <sheetFormatPr defaultRowHeight="15.75"/>
  <cols>
    <col min="1" max="1" width="5.625" style="1" customWidth="1"/>
    <col min="2" max="2" width="3.25" style="1" customWidth="1"/>
    <col min="3" max="3" width="1.625" style="1" customWidth="1"/>
    <col min="4" max="4" width="2.125" style="1" customWidth="1"/>
    <col min="5" max="5" width="3.25" style="1" customWidth="1"/>
    <col min="6" max="6" width="1.75" style="1" customWidth="1"/>
    <col min="7" max="7" width="2.125" style="1" customWidth="1"/>
    <col min="8" max="8" width="3.25" style="1" customWidth="1"/>
    <col min="9" max="9" width="1.75" style="1" customWidth="1"/>
    <col min="10" max="10" width="2.125" style="1" customWidth="1"/>
    <col min="11" max="13" width="3.25" style="1" customWidth="1"/>
    <col min="14" max="14" width="2.625" style="1" customWidth="1"/>
    <col min="15" max="15" width="3.625" style="1" customWidth="1"/>
    <col min="16" max="16" width="1.625" style="1" customWidth="1"/>
    <col min="17" max="17" width="3.625" style="1" customWidth="1"/>
    <col min="18" max="18" width="1.75" style="1" customWidth="1"/>
    <col min="19" max="19" width="3.625" style="1" customWidth="1"/>
    <col min="20" max="20" width="1.75" style="1" customWidth="1"/>
    <col min="21" max="21" width="3.625" style="1" customWidth="1"/>
    <col min="22" max="22" width="1.625" style="1" customWidth="1"/>
    <col min="23" max="23" width="3.625" style="1" customWidth="1"/>
    <col min="24" max="24" width="1.625" style="1" customWidth="1"/>
    <col min="25" max="26" width="3.625" style="1" customWidth="1"/>
    <col min="27" max="27" width="6.625" style="1" customWidth="1"/>
    <col min="28" max="28" width="4.125" style="1" customWidth="1"/>
    <col min="29" max="16384" width="9" style="1"/>
  </cols>
  <sheetData>
    <row r="1" spans="1:29" ht="15.75" customHeight="1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24" t="s">
        <v>16</v>
      </c>
      <c r="AC1" s="6"/>
    </row>
    <row r="2" spans="1:29" ht="15.75" customHeight="1">
      <c r="AB2" s="25"/>
    </row>
    <row r="3" spans="1:29" ht="18.75">
      <c r="B3" s="8">
        <v>2</v>
      </c>
      <c r="C3" s="2" t="s">
        <v>0</v>
      </c>
      <c r="D3" s="2" t="s">
        <v>1</v>
      </c>
      <c r="E3" s="8">
        <v>-1</v>
      </c>
      <c r="F3" s="2" t="s">
        <v>2</v>
      </c>
      <c r="G3" s="2" t="s">
        <v>1</v>
      </c>
      <c r="H3" s="8">
        <v>1</v>
      </c>
      <c r="I3" s="2" t="s">
        <v>6</v>
      </c>
      <c r="J3" s="2" t="s">
        <v>3</v>
      </c>
      <c r="K3" s="8">
        <v>6</v>
      </c>
      <c r="O3" s="2" t="s">
        <v>4</v>
      </c>
      <c r="P3" s="26">
        <f>IF(AA10&lt;&gt;0,AA14/AA10,"")</f>
        <v>4</v>
      </c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5"/>
    </row>
    <row r="4" spans="1:29" ht="4.5" customHeight="1">
      <c r="C4" s="3"/>
      <c r="D4" s="3"/>
      <c r="F4" s="3"/>
      <c r="G4" s="3"/>
      <c r="I4" s="3"/>
      <c r="J4" s="3"/>
      <c r="AB4" s="25"/>
    </row>
    <row r="5" spans="1:29" ht="18.75">
      <c r="B5" s="8">
        <v>3</v>
      </c>
      <c r="C5" s="2" t="s">
        <v>0</v>
      </c>
      <c r="D5" s="2" t="s">
        <v>1</v>
      </c>
      <c r="E5" s="8">
        <v>-4</v>
      </c>
      <c r="F5" s="2" t="s">
        <v>2</v>
      </c>
      <c r="G5" s="2" t="s">
        <v>1</v>
      </c>
      <c r="H5" s="8">
        <v>3</v>
      </c>
      <c r="I5" s="2" t="s">
        <v>6</v>
      </c>
      <c r="J5" s="2" t="s">
        <v>3</v>
      </c>
      <c r="K5" s="8">
        <v>1</v>
      </c>
      <c r="O5" s="2" t="s">
        <v>5</v>
      </c>
      <c r="P5" s="26">
        <f>IF(AA10&lt;&gt;0,AA18/AA10,IF(AA18&lt;&gt;0,"Sistema impossibile","Sistema indeterminato"))</f>
        <v>5</v>
      </c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5"/>
    </row>
    <row r="6" spans="1:29" ht="4.5" customHeight="1">
      <c r="C6" s="3"/>
      <c r="D6" s="3"/>
      <c r="F6" s="3"/>
      <c r="G6" s="3"/>
      <c r="I6" s="3"/>
      <c r="J6" s="3"/>
      <c r="AB6" s="25"/>
    </row>
    <row r="7" spans="1:29" ht="18.75">
      <c r="B7" s="8">
        <v>-4</v>
      </c>
      <c r="C7" s="2" t="s">
        <v>0</v>
      </c>
      <c r="D7" s="2" t="s">
        <v>1</v>
      </c>
      <c r="E7" s="8">
        <v>2</v>
      </c>
      <c r="F7" s="2" t="s">
        <v>2</v>
      </c>
      <c r="G7" s="2" t="s">
        <v>1</v>
      </c>
      <c r="H7" s="8">
        <v>2</v>
      </c>
      <c r="I7" s="2" t="s">
        <v>6</v>
      </c>
      <c r="J7" s="2" t="s">
        <v>3</v>
      </c>
      <c r="K7" s="8">
        <v>0</v>
      </c>
      <c r="O7" s="2" t="s">
        <v>12</v>
      </c>
      <c r="P7" s="26">
        <f>IF(AA10&lt;&gt;0,AA22/AA10,"")</f>
        <v>3</v>
      </c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5"/>
    </row>
    <row r="8" spans="1:29">
      <c r="AB8" s="25"/>
    </row>
    <row r="9" spans="1:29">
      <c r="B9" s="4">
        <f>B3</f>
        <v>2</v>
      </c>
      <c r="C9" s="4"/>
      <c r="D9" s="4"/>
      <c r="E9" s="4">
        <f>E3</f>
        <v>-1</v>
      </c>
      <c r="F9" s="4"/>
      <c r="G9" s="4"/>
      <c r="H9" s="4">
        <f>H3</f>
        <v>1</v>
      </c>
      <c r="I9" s="4"/>
      <c r="J9" s="4"/>
      <c r="K9" s="4">
        <f>B9</f>
        <v>2</v>
      </c>
      <c r="L9" s="4"/>
      <c r="M9" s="4">
        <f>E9</f>
        <v>-1</v>
      </c>
      <c r="AB9" s="25"/>
    </row>
    <row r="10" spans="1:29" ht="18.75">
      <c r="A10" s="5" t="s">
        <v>8</v>
      </c>
      <c r="B10" s="4">
        <f>B5</f>
        <v>3</v>
      </c>
      <c r="C10" s="4"/>
      <c r="D10" s="4"/>
      <c r="E10" s="4">
        <f>E5</f>
        <v>-4</v>
      </c>
      <c r="F10" s="4"/>
      <c r="G10" s="4"/>
      <c r="H10" s="4">
        <f>H5</f>
        <v>3</v>
      </c>
      <c r="I10" s="4"/>
      <c r="J10" s="4"/>
      <c r="K10" s="4">
        <f t="shared" ref="K10:K11" si="0">B10</f>
        <v>3</v>
      </c>
      <c r="L10" s="4"/>
      <c r="M10" s="4">
        <f t="shared" ref="M10:M11" si="1">E10</f>
        <v>-4</v>
      </c>
      <c r="N10" s="6" t="s">
        <v>3</v>
      </c>
      <c r="O10" s="1">
        <f>B9*E10*H11</f>
        <v>-16</v>
      </c>
      <c r="P10" s="6" t="s">
        <v>1</v>
      </c>
      <c r="Q10" s="1">
        <f>E9*H10*K11</f>
        <v>12</v>
      </c>
      <c r="R10" s="6" t="s">
        <v>1</v>
      </c>
      <c r="S10" s="1">
        <f>H9*K10*M11</f>
        <v>6</v>
      </c>
      <c r="T10" s="6" t="s">
        <v>1</v>
      </c>
      <c r="U10" s="1">
        <f>-B11*E10*H9</f>
        <v>-16</v>
      </c>
      <c r="V10" s="6" t="s">
        <v>1</v>
      </c>
      <c r="W10" s="1">
        <f>-E11*H10*K9</f>
        <v>-12</v>
      </c>
      <c r="X10" s="6" t="s">
        <v>1</v>
      </c>
      <c r="Y10" s="1">
        <f>-H11*K10*M9</f>
        <v>6</v>
      </c>
      <c r="Z10" s="1" t="s">
        <v>3</v>
      </c>
      <c r="AA10" s="5">
        <f>O10+Q10+S10+U10+W10+Y10</f>
        <v>-20</v>
      </c>
      <c r="AB10" s="25"/>
    </row>
    <row r="11" spans="1:29">
      <c r="B11" s="4">
        <f t="shared" ref="B11" si="2">B7</f>
        <v>-4</v>
      </c>
      <c r="C11" s="4"/>
      <c r="D11" s="4"/>
      <c r="E11" s="4">
        <f t="shared" ref="E11" si="3">E7</f>
        <v>2</v>
      </c>
      <c r="F11" s="4"/>
      <c r="G11" s="4"/>
      <c r="H11" s="4">
        <f t="shared" ref="H11" si="4">H7</f>
        <v>2</v>
      </c>
      <c r="I11" s="4"/>
      <c r="J11" s="4"/>
      <c r="K11" s="4">
        <f t="shared" si="0"/>
        <v>-4</v>
      </c>
      <c r="L11" s="4"/>
      <c r="M11" s="4">
        <f t="shared" si="1"/>
        <v>2</v>
      </c>
      <c r="AB11" s="25"/>
    </row>
    <row r="12" spans="1:29">
      <c r="AB12" s="25"/>
    </row>
    <row r="13" spans="1:29">
      <c r="B13" s="4">
        <f>K3</f>
        <v>6</v>
      </c>
      <c r="C13" s="4"/>
      <c r="D13" s="4"/>
      <c r="E13" s="4">
        <f>E9</f>
        <v>-1</v>
      </c>
      <c r="F13" s="4"/>
      <c r="G13" s="4"/>
      <c r="H13" s="4">
        <f>H9</f>
        <v>1</v>
      </c>
      <c r="I13" s="4"/>
      <c r="J13" s="4"/>
      <c r="K13" s="4">
        <f>B13</f>
        <v>6</v>
      </c>
      <c r="L13" s="4"/>
      <c r="M13" s="4">
        <f>E13</f>
        <v>-1</v>
      </c>
      <c r="AB13" s="25"/>
    </row>
    <row r="14" spans="1:29" ht="18.75">
      <c r="A14" s="5" t="s">
        <v>9</v>
      </c>
      <c r="B14" s="4">
        <f>K5</f>
        <v>1</v>
      </c>
      <c r="C14" s="4"/>
      <c r="D14" s="4"/>
      <c r="E14" s="4">
        <f t="shared" ref="E14:E15" si="5">E10</f>
        <v>-4</v>
      </c>
      <c r="F14" s="4"/>
      <c r="G14" s="4"/>
      <c r="H14" s="4">
        <f t="shared" ref="H14:H15" si="6">H10</f>
        <v>3</v>
      </c>
      <c r="I14" s="4"/>
      <c r="J14" s="4"/>
      <c r="K14" s="4">
        <f t="shared" ref="K14:K15" si="7">B14</f>
        <v>1</v>
      </c>
      <c r="L14" s="4"/>
      <c r="M14" s="4">
        <f t="shared" ref="M14:M15" si="8">E14</f>
        <v>-4</v>
      </c>
      <c r="N14" s="6" t="s">
        <v>3</v>
      </c>
      <c r="O14" s="1">
        <f>B13*E14*H15</f>
        <v>-48</v>
      </c>
      <c r="P14" s="6" t="s">
        <v>1</v>
      </c>
      <c r="Q14" s="1">
        <f>E13*H14*K15</f>
        <v>0</v>
      </c>
      <c r="R14" s="6" t="s">
        <v>1</v>
      </c>
      <c r="S14" s="1">
        <f>H13*K14*M15</f>
        <v>2</v>
      </c>
      <c r="T14" s="6" t="s">
        <v>1</v>
      </c>
      <c r="U14" s="1">
        <f>-B15*E14*H13</f>
        <v>0</v>
      </c>
      <c r="V14" s="6" t="s">
        <v>1</v>
      </c>
      <c r="W14" s="1">
        <f>-E15*H14*K13</f>
        <v>-36</v>
      </c>
      <c r="X14" s="6" t="s">
        <v>1</v>
      </c>
      <c r="Y14" s="1">
        <f>-H15*K14*M13</f>
        <v>2</v>
      </c>
      <c r="Z14" s="1" t="s">
        <v>3</v>
      </c>
      <c r="AA14" s="5">
        <f>O14+Q14+S14+U14+W14+Y14</f>
        <v>-80</v>
      </c>
      <c r="AB14" s="25"/>
    </row>
    <row r="15" spans="1:29">
      <c r="B15" s="4">
        <f>K7</f>
        <v>0</v>
      </c>
      <c r="C15" s="4"/>
      <c r="D15" s="4"/>
      <c r="E15" s="4">
        <f t="shared" si="5"/>
        <v>2</v>
      </c>
      <c r="F15" s="4"/>
      <c r="G15" s="4"/>
      <c r="H15" s="4">
        <f t="shared" si="6"/>
        <v>2</v>
      </c>
      <c r="I15" s="4"/>
      <c r="J15" s="4"/>
      <c r="K15" s="4">
        <f t="shared" si="7"/>
        <v>0</v>
      </c>
      <c r="L15" s="4"/>
      <c r="M15" s="4">
        <f t="shared" si="8"/>
        <v>2</v>
      </c>
      <c r="AB15" s="25"/>
    </row>
    <row r="16" spans="1:29">
      <c r="AB16" s="25"/>
    </row>
    <row r="17" spans="1:28">
      <c r="B17" s="4">
        <f>B3</f>
        <v>2</v>
      </c>
      <c r="C17" s="4"/>
      <c r="D17" s="4"/>
      <c r="E17" s="4">
        <f>K3</f>
        <v>6</v>
      </c>
      <c r="F17" s="4"/>
      <c r="G17" s="4"/>
      <c r="H17" s="4">
        <f>H3</f>
        <v>1</v>
      </c>
      <c r="I17" s="4"/>
      <c r="J17" s="4"/>
      <c r="K17" s="4">
        <f>B17</f>
        <v>2</v>
      </c>
      <c r="L17" s="4"/>
      <c r="M17" s="4">
        <f>E17</f>
        <v>6</v>
      </c>
      <c r="AB17" s="25"/>
    </row>
    <row r="18" spans="1:28" ht="18.75">
      <c r="A18" s="5" t="s">
        <v>10</v>
      </c>
      <c r="B18" s="4">
        <f>B5</f>
        <v>3</v>
      </c>
      <c r="C18" s="4"/>
      <c r="D18" s="4"/>
      <c r="E18" s="4">
        <f>K5</f>
        <v>1</v>
      </c>
      <c r="F18" s="4"/>
      <c r="G18" s="4"/>
      <c r="H18" s="4">
        <f>H5</f>
        <v>3</v>
      </c>
      <c r="I18" s="4"/>
      <c r="J18" s="4"/>
      <c r="K18" s="4">
        <f t="shared" ref="K18:K19" si="9">B18</f>
        <v>3</v>
      </c>
      <c r="L18" s="4"/>
      <c r="M18" s="4">
        <f t="shared" ref="M18:M19" si="10">E18</f>
        <v>1</v>
      </c>
      <c r="N18" s="6" t="s">
        <v>3</v>
      </c>
      <c r="O18" s="1">
        <f>B17*E18*H19</f>
        <v>4</v>
      </c>
      <c r="P18" s="6" t="s">
        <v>1</v>
      </c>
      <c r="Q18" s="1">
        <f>E17*H18*K19</f>
        <v>-72</v>
      </c>
      <c r="R18" s="6" t="s">
        <v>1</v>
      </c>
      <c r="S18" s="1">
        <f>H17*K18*M19</f>
        <v>0</v>
      </c>
      <c r="T18" s="6" t="s">
        <v>1</v>
      </c>
      <c r="U18" s="1">
        <f>-B19*E18*H17</f>
        <v>4</v>
      </c>
      <c r="V18" s="6" t="s">
        <v>1</v>
      </c>
      <c r="W18" s="1">
        <f>-E19*H18*K17</f>
        <v>0</v>
      </c>
      <c r="X18" s="6" t="s">
        <v>1</v>
      </c>
      <c r="Y18" s="1">
        <f>-H19*K18*M17</f>
        <v>-36</v>
      </c>
      <c r="Z18" s="1" t="s">
        <v>3</v>
      </c>
      <c r="AA18" s="5">
        <f>O18+Q18+S18+U18+W18+Y18</f>
        <v>-100</v>
      </c>
      <c r="AB18" s="25"/>
    </row>
    <row r="19" spans="1:28">
      <c r="B19" s="4">
        <f>B7</f>
        <v>-4</v>
      </c>
      <c r="C19" s="4"/>
      <c r="D19" s="4"/>
      <c r="E19" s="4">
        <f>K7</f>
        <v>0</v>
      </c>
      <c r="F19" s="4"/>
      <c r="G19" s="4"/>
      <c r="H19" s="4">
        <f>H7</f>
        <v>2</v>
      </c>
      <c r="I19" s="4"/>
      <c r="J19" s="4"/>
      <c r="K19" s="4">
        <f t="shared" si="9"/>
        <v>-4</v>
      </c>
      <c r="L19" s="4"/>
      <c r="M19" s="4">
        <f t="shared" si="10"/>
        <v>0</v>
      </c>
      <c r="AB19" s="25"/>
    </row>
    <row r="20" spans="1:28">
      <c r="AB20" s="25"/>
    </row>
    <row r="21" spans="1:28">
      <c r="B21" s="4">
        <f>B3</f>
        <v>2</v>
      </c>
      <c r="C21" s="4"/>
      <c r="D21" s="4"/>
      <c r="E21" s="4">
        <f>E3</f>
        <v>-1</v>
      </c>
      <c r="F21" s="4"/>
      <c r="G21" s="4"/>
      <c r="H21" s="4">
        <f>K3</f>
        <v>6</v>
      </c>
      <c r="I21" s="4"/>
      <c r="J21" s="4"/>
      <c r="K21" s="4">
        <f>B21</f>
        <v>2</v>
      </c>
      <c r="L21" s="4"/>
      <c r="M21" s="4">
        <f>E21</f>
        <v>-1</v>
      </c>
      <c r="AB21" s="25"/>
    </row>
    <row r="22" spans="1:28" ht="18.75">
      <c r="A22" s="5" t="s">
        <v>11</v>
      </c>
      <c r="B22" s="4">
        <f>B5</f>
        <v>3</v>
      </c>
      <c r="C22" s="4"/>
      <c r="D22" s="4"/>
      <c r="E22" s="4">
        <f>E5</f>
        <v>-4</v>
      </c>
      <c r="F22" s="4"/>
      <c r="G22" s="4"/>
      <c r="H22" s="4">
        <f>K5</f>
        <v>1</v>
      </c>
      <c r="I22" s="4"/>
      <c r="J22" s="4"/>
      <c r="K22" s="4">
        <f t="shared" ref="K22:K23" si="11">B22</f>
        <v>3</v>
      </c>
      <c r="L22" s="4"/>
      <c r="M22" s="4">
        <f t="shared" ref="M22:M23" si="12">E22</f>
        <v>-4</v>
      </c>
      <c r="N22" s="6" t="s">
        <v>3</v>
      </c>
      <c r="O22" s="1">
        <f>B21*E22*H23</f>
        <v>0</v>
      </c>
      <c r="P22" s="6" t="s">
        <v>1</v>
      </c>
      <c r="Q22" s="1">
        <f>E21*H22*K23</f>
        <v>4</v>
      </c>
      <c r="R22" s="6" t="s">
        <v>1</v>
      </c>
      <c r="S22" s="1">
        <f>H21*K22*M23</f>
        <v>36</v>
      </c>
      <c r="T22" s="6" t="s">
        <v>1</v>
      </c>
      <c r="U22" s="1">
        <f>-B23*E22*H21</f>
        <v>-96</v>
      </c>
      <c r="V22" s="6" t="s">
        <v>1</v>
      </c>
      <c r="W22" s="1">
        <f>-E23*H22*K21</f>
        <v>-4</v>
      </c>
      <c r="X22" s="6" t="s">
        <v>1</v>
      </c>
      <c r="Y22" s="1">
        <f>-H23*K22*M21</f>
        <v>0</v>
      </c>
      <c r="Z22" s="1" t="s">
        <v>3</v>
      </c>
      <c r="AA22" s="5">
        <f>O22+Q22+S22+U22+W22+Y22</f>
        <v>-60</v>
      </c>
      <c r="AB22" s="25"/>
    </row>
    <row r="23" spans="1:28">
      <c r="B23" s="4">
        <f>B7</f>
        <v>-4</v>
      </c>
      <c r="C23" s="4"/>
      <c r="D23" s="4"/>
      <c r="E23" s="4">
        <f>E7</f>
        <v>2</v>
      </c>
      <c r="F23" s="4"/>
      <c r="G23" s="4"/>
      <c r="H23" s="4">
        <f>K7</f>
        <v>0</v>
      </c>
      <c r="I23" s="4"/>
      <c r="J23" s="4"/>
      <c r="K23" s="4">
        <f t="shared" si="11"/>
        <v>-4</v>
      </c>
      <c r="L23" s="4"/>
      <c r="M23" s="4">
        <f t="shared" si="12"/>
        <v>2</v>
      </c>
    </row>
    <row r="27" spans="1:28">
      <c r="O27" s="5"/>
    </row>
    <row r="28" spans="1:28">
      <c r="D28" s="18"/>
      <c r="E28" s="18"/>
      <c r="F28" s="18"/>
      <c r="G28" s="18"/>
      <c r="H28" s="18"/>
      <c r="I28" s="18"/>
      <c r="J28" s="18"/>
    </row>
    <row r="29" spans="1:28">
      <c r="D29" s="18"/>
      <c r="E29" s="18"/>
      <c r="F29" s="18"/>
      <c r="G29" s="18"/>
      <c r="H29" s="18"/>
      <c r="I29" s="18"/>
      <c r="J29" s="18"/>
    </row>
    <row r="30" spans="1:28">
      <c r="D30" s="18"/>
      <c r="E30" s="18"/>
      <c r="F30" s="18"/>
      <c r="G30" s="18"/>
      <c r="H30" s="18"/>
      <c r="I30" s="18"/>
      <c r="J30" s="18"/>
    </row>
    <row r="32" spans="1:28">
      <c r="B32" s="7"/>
    </row>
    <row r="33" spans="2:2">
      <c r="B33" s="7"/>
    </row>
  </sheetData>
  <sheetProtection password="CE6A" sheet="1" objects="1" scenarios="1"/>
  <mergeCells count="8">
    <mergeCell ref="AB1:AB22"/>
    <mergeCell ref="D29:J29"/>
    <mergeCell ref="D30:J30"/>
    <mergeCell ref="A1:AA1"/>
    <mergeCell ref="P3:AA3"/>
    <mergeCell ref="P5:AA5"/>
    <mergeCell ref="P7:AA7"/>
    <mergeCell ref="D28:J28"/>
  </mergeCells>
  <hyperlinks>
    <hyperlink ref="AB1" r:id="rId1"/>
  </hyperlinks>
  <pageMargins left="0.7" right="0.7" top="0.75" bottom="0.75" header="0.3" footer="0.3"/>
  <pageSetup paperSize="9" orientation="portrait" horizontalDpi="4294967292" verticalDpi="0" r:id="rId2"/>
  <ignoredErrors>
    <ignoredError sqref="S10 Q10 O10 U10 W10 P5 P3 P7" unlocked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Sistema 3 equaz. (Frazioni)</vt:lpstr>
      <vt:lpstr>Sistema 3 Equaz. (n° decimali)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</dc:creator>
  <cp:lastModifiedBy>mimmo</cp:lastModifiedBy>
  <cp:lastPrinted>2011-10-17T14:53:04Z</cp:lastPrinted>
  <dcterms:created xsi:type="dcterms:W3CDTF">2011-10-03T19:40:47Z</dcterms:created>
  <dcterms:modified xsi:type="dcterms:W3CDTF">2011-10-18T13:03:12Z</dcterms:modified>
</cp:coreProperties>
</file>